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MPARTIR\DIRECCIÓN JURÍDICA 2025\INDICADORES\MARZO\"/>
    </mc:Choice>
  </mc:AlternateContent>
  <xr:revisionPtr revIDLastSave="0" documentId="13_ncr:1_{00C5378F-F73C-46E5-A8FC-7E8172717514}" xr6:coauthVersionLast="47" xr6:coauthVersionMax="47" xr10:uidLastSave="{00000000-0000-0000-0000-000000000000}"/>
  <bookViews>
    <workbookView xWindow="0" yWindow="0" windowWidth="28800" windowHeight="15480" firstSheet="4" activeTab="12" xr2:uid="{70849144-A16E-4F80-AEF3-90F3D5B41CD6}"/>
  </bookViews>
  <sheets>
    <sheet name="OP" sheetId="1" r:id="rId1"/>
    <sheet name="OFCECO" sheetId="2" r:id="rId2"/>
    <sheet name="Actuarios" sheetId="22" r:id="rId3"/>
    <sheet name="Peritos" sheetId="4" r:id="rId4"/>
    <sheet name="CJA" sheetId="5" r:id="rId5"/>
    <sheet name="Psicología" sheetId="6" r:id="rId6"/>
    <sheet name="Orientación a la ciudadanía" sheetId="7" r:id="rId7"/>
    <sheet name="Regularización de predios" sheetId="8" r:id="rId8"/>
    <sheet name="UDHIG" sheetId="9" r:id="rId9"/>
    <sheet name="Oficialía Mayor" sheetId="18" r:id="rId10"/>
    <sheet name="DTI" sheetId="10" r:id="rId11"/>
    <sheet name="DCI" sheetId="11" r:id="rId12"/>
    <sheet name="Dirección Jurídica" sheetId="19" r:id="rId13"/>
    <sheet name="IEJ" sheetId="21" r:id="rId14"/>
    <sheet name="UT" sheetId="20" r:id="rId15"/>
    <sheet name="Visitaduria" sheetId="12" r:id="rId1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22" l="1"/>
  <c r="D18" i="22" s="1"/>
  <c r="D13" i="22"/>
  <c r="D12" i="22"/>
  <c r="D11" i="22"/>
  <c r="D10" i="22"/>
  <c r="D9" i="22"/>
  <c r="D15" i="22" l="1"/>
  <c r="D16" i="22"/>
  <c r="D17" i="22"/>
  <c r="D14" i="22"/>
  <c r="H21" i="21"/>
  <c r="G21" i="21"/>
  <c r="F21" i="21"/>
  <c r="E21" i="21"/>
  <c r="D21" i="21"/>
  <c r="C21" i="21"/>
  <c r="G19" i="21"/>
  <c r="F19" i="21"/>
  <c r="E19" i="21"/>
  <c r="C19" i="21"/>
  <c r="H15" i="21"/>
  <c r="G15" i="21"/>
  <c r="F15" i="21"/>
  <c r="E15" i="21"/>
  <c r="D15" i="21"/>
  <c r="C15" i="21"/>
  <c r="G12" i="21"/>
  <c r="F12" i="21"/>
  <c r="E12" i="21"/>
  <c r="D12" i="21"/>
  <c r="C12" i="21"/>
  <c r="C14" i="18"/>
  <c r="B14" i="18"/>
  <c r="C24" i="10"/>
  <c r="C21" i="10"/>
  <c r="G23" i="9"/>
  <c r="F23" i="9"/>
  <c r="G35" i="9"/>
  <c r="F35" i="9"/>
  <c r="E35" i="9"/>
  <c r="E23" i="9"/>
  <c r="B48" i="9"/>
  <c r="B43" i="9"/>
  <c r="B38" i="9"/>
  <c r="B33" i="9"/>
  <c r="B28" i="9"/>
  <c r="B23" i="9"/>
  <c r="B18" i="9"/>
  <c r="B12" i="9"/>
  <c r="C27" i="7"/>
  <c r="D26" i="7" s="1"/>
  <c r="C13" i="7"/>
  <c r="D10" i="7" s="1"/>
  <c r="C21" i="7"/>
  <c r="D18" i="7" s="1"/>
  <c r="B12" i="6"/>
  <c r="C8" i="6" s="1"/>
  <c r="C23" i="5"/>
  <c r="C22" i="5"/>
  <c r="C21" i="5"/>
  <c r="C20" i="5"/>
  <c r="C19" i="5"/>
  <c r="B24" i="5"/>
  <c r="B14" i="5"/>
  <c r="C13" i="5" s="1"/>
  <c r="B18" i="4"/>
  <c r="C49" i="2"/>
  <c r="C38" i="2"/>
  <c r="D37" i="2" s="1"/>
  <c r="C33" i="2"/>
  <c r="D30" i="2" s="1"/>
  <c r="C26" i="2"/>
  <c r="D25" i="2" s="1"/>
  <c r="C19" i="2"/>
  <c r="D16" i="2" s="1"/>
  <c r="D25" i="7" l="1"/>
  <c r="D17" i="7"/>
  <c r="D20" i="7"/>
  <c r="D19" i="7"/>
  <c r="D12" i="7"/>
  <c r="D11" i="7"/>
  <c r="C9" i="6"/>
  <c r="C10" i="6"/>
  <c r="C11" i="6"/>
  <c r="C9" i="5"/>
  <c r="C12" i="5"/>
  <c r="C10" i="5"/>
  <c r="C11" i="5"/>
  <c r="C16" i="4"/>
  <c r="C17" i="4"/>
  <c r="D36" i="2"/>
  <c r="D31" i="2"/>
  <c r="D32" i="2"/>
  <c r="D23" i="2"/>
  <c r="D29" i="2"/>
  <c r="D22" i="2"/>
  <c r="D24" i="2"/>
  <c r="D17" i="2"/>
  <c r="D18" i="2"/>
  <c r="D15" i="2"/>
  <c r="D21" i="1"/>
  <c r="E20" i="1" s="1"/>
  <c r="D14" i="1"/>
  <c r="E13" i="1" s="1"/>
  <c r="E10" i="1" l="1"/>
  <c r="E18" i="1"/>
  <c r="E11" i="1"/>
  <c r="E12" i="1"/>
  <c r="E17" i="1"/>
  <c r="E19" i="1"/>
</calcChain>
</file>

<file path=xl/sharedStrings.xml><?xml version="1.0" encoding="utf-8"?>
<sst xmlns="http://schemas.openxmlformats.org/spreadsheetml/2006/main" count="448" uniqueCount="233">
  <si>
    <t>Datos estadísticos de Oficialía de Partes</t>
  </si>
  <si>
    <t>Diciembre</t>
  </si>
  <si>
    <t>Civil, Familiar, Mercantil, Laboral y Penal</t>
  </si>
  <si>
    <t>Distrito judicial</t>
  </si>
  <si>
    <t>Tipo de documento</t>
  </si>
  <si>
    <t>Medio de recepción</t>
  </si>
  <si>
    <t>Porcentaje que representa</t>
  </si>
  <si>
    <t>Querétaro</t>
  </si>
  <si>
    <t>Promociones</t>
  </si>
  <si>
    <t>Demandas</t>
  </si>
  <si>
    <t>Exhortos</t>
  </si>
  <si>
    <t>San Juan del Río</t>
  </si>
  <si>
    <t>Ventanilla</t>
  </si>
  <si>
    <t>Medios electrónicos</t>
  </si>
  <si>
    <t>Total de documentos recibidos</t>
  </si>
  <si>
    <t>TOTAL</t>
  </si>
  <si>
    <t>Mes reportado:</t>
  </si>
  <si>
    <t>Materias:</t>
  </si>
  <si>
    <t>Poder Judicial del Estado de Querétaro</t>
  </si>
  <si>
    <t>Usuarios atendidos</t>
  </si>
  <si>
    <t>Depósitos</t>
  </si>
  <si>
    <t>Retiros</t>
  </si>
  <si>
    <t>Pensión alimenticia</t>
  </si>
  <si>
    <t>Depósito en bancos</t>
  </si>
  <si>
    <t>Depósito en ventanilla</t>
  </si>
  <si>
    <t>Transferencia electrónica</t>
  </si>
  <si>
    <t>Retiros en ventanilla</t>
  </si>
  <si>
    <t>Expediente judicial (materias civil, familiar, mercantil y laboral).</t>
  </si>
  <si>
    <t>Expediente judicial (fianzas, reparaciones de daño, multas, conmutaciones y otros relacionados con la materia penal)</t>
  </si>
  <si>
    <t>Juzgados penales</t>
  </si>
  <si>
    <t>Trámites adicionales</t>
  </si>
  <si>
    <t>Notificaciones</t>
  </si>
  <si>
    <t>Acuerdos</t>
  </si>
  <si>
    <t>Historiales de cuaderno</t>
  </si>
  <si>
    <t>Informes y constancias de depósitos</t>
  </si>
  <si>
    <t>Entrega de referencias bancarias</t>
  </si>
  <si>
    <t>Cuadernos de pensión aperturados</t>
  </si>
  <si>
    <t>Cuadernos de renta y pago aperturados</t>
  </si>
  <si>
    <t>Cuentas bancarias de beneficiarios recepcionadas</t>
  </si>
  <si>
    <t>Central de Consignaciones</t>
  </si>
  <si>
    <t>Cantidad</t>
  </si>
  <si>
    <t>Datos estadísticos de la Oficina Central de Consignaciones</t>
  </si>
  <si>
    <t>Área</t>
  </si>
  <si>
    <t>Concepto</t>
  </si>
  <si>
    <t>Ejecutores</t>
  </si>
  <si>
    <t>Expedientes recibidos</t>
  </si>
  <si>
    <t>Medidas urgentes</t>
  </si>
  <si>
    <t>Convivencias</t>
  </si>
  <si>
    <t>Ejecuciones</t>
  </si>
  <si>
    <t>Habilitaciones</t>
  </si>
  <si>
    <t>Citas otorgadas a ejecutores</t>
  </si>
  <si>
    <t>Notificadores</t>
  </si>
  <si>
    <t>Cédulas y expedientes recibidos</t>
  </si>
  <si>
    <t>Emplazamientos</t>
  </si>
  <si>
    <t>Peritos en Padrón</t>
  </si>
  <si>
    <t>Expedientes recibidos para notificar</t>
  </si>
  <si>
    <t>Diligencia</t>
  </si>
  <si>
    <t>Notificaciones realizadas</t>
  </si>
  <si>
    <t>Constancias de imposibilidad</t>
  </si>
  <si>
    <t>Total de diligencias</t>
  </si>
  <si>
    <t>Periciales asignadas</t>
  </si>
  <si>
    <t>Servicios sociales (gratuitos)</t>
  </si>
  <si>
    <t>Atenciones</t>
  </si>
  <si>
    <t>Denuncias iniciadas</t>
  </si>
  <si>
    <t>Trámite</t>
  </si>
  <si>
    <t>Resolución</t>
  </si>
  <si>
    <t>Apoyo en substanciación de quejas, denuncias o inconformidades</t>
  </si>
  <si>
    <t>Datos estadísticos de la Coordinación de Peritos</t>
  </si>
  <si>
    <t>Datos estadísticos del Centro de Justicia Alternativa</t>
  </si>
  <si>
    <t>Datos estadísticos de la Coordinación General de Actuarios</t>
  </si>
  <si>
    <t>Expedientes iniciados</t>
  </si>
  <si>
    <t>Expedientes en los que aceptaron mediar</t>
  </si>
  <si>
    <t>Reuniones programadas</t>
  </si>
  <si>
    <t>Reuniones verificadas</t>
  </si>
  <si>
    <t>Convenios</t>
  </si>
  <si>
    <t>Centro de Justicia Alternativa</t>
  </si>
  <si>
    <t>Programa de Conciliación Jueces Menores</t>
  </si>
  <si>
    <t>Datos estadísticos de la Dirección de Psicología</t>
  </si>
  <si>
    <t>Estudios psicológicos</t>
  </si>
  <si>
    <t>Asistencias psicológicas</t>
  </si>
  <si>
    <t>Estudios de trabajo social</t>
  </si>
  <si>
    <t>Convivencias familiares</t>
  </si>
  <si>
    <t>Canalizaciones</t>
  </si>
  <si>
    <t>Actividades</t>
  </si>
  <si>
    <t>Presenciales en los módulos de atención a la ciudadanía</t>
  </si>
  <si>
    <t>Vía telefónica</t>
  </si>
  <si>
    <t>Correos electrónicos</t>
  </si>
  <si>
    <t>Al Centro de Justicia Alternativa del Poder Judicial</t>
  </si>
  <si>
    <t>A juzgados u otras áreas del PJEQ</t>
  </si>
  <si>
    <t>A otras instituciones</t>
  </si>
  <si>
    <t>Escritos de trámite en materia Civil, Mercantil y Familiar</t>
  </si>
  <si>
    <t>Canalizaciones de medidas urgentes</t>
  </si>
  <si>
    <t>Cancelaciones de asignación de folios</t>
  </si>
  <si>
    <t>Actividades adicionales</t>
  </si>
  <si>
    <t>A los bufetes jurídicos gratuitos</t>
  </si>
  <si>
    <t>Datos estadísticos de la  Unidad de Derechos Humanos e Igualdad de Género</t>
  </si>
  <si>
    <t>Hombres</t>
  </si>
  <si>
    <t>Mujeres</t>
  </si>
  <si>
    <t>Número total de servidores públicos del Tribunal Superior de Justicia y Poder Judicial del Estado de Querétaro</t>
  </si>
  <si>
    <t>Número de mujeres y hombres que conforman el Tribunal Superior de Justicia</t>
  </si>
  <si>
    <t>Magistrado Presidente del Tribunal Superior de Justicia y del Consejo de la Judicatura</t>
  </si>
  <si>
    <t>Magistradas del Tribunal Superior de Justicia:</t>
  </si>
  <si>
    <r>
      <t>Magistrados del Tribunal Superior de Justicia</t>
    </r>
    <r>
      <rPr>
        <sz val="13"/>
        <color rgb="FF1A1A1A"/>
        <rFont val="Arial"/>
        <family val="2"/>
      </rPr>
      <t>:</t>
    </r>
  </si>
  <si>
    <t>Número de mujeres y hombres que conforman el Consejo de la Judicatura</t>
  </si>
  <si>
    <t>Juezas y Jueces en Juzgados</t>
  </si>
  <si>
    <t>Número de mujeres y hombres que conforman el Poder Judicial del Estado de Querétaro</t>
  </si>
  <si>
    <t xml:space="preserve">  Personal Jurisdiccional</t>
  </si>
  <si>
    <t xml:space="preserve">  Personal de apoyo a la función jurisdiccional</t>
  </si>
  <si>
    <t xml:space="preserve">  Personal administrativo</t>
  </si>
  <si>
    <t>Número de Directoras y Directores del Poder Judicial del Estado de Querétaro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</si>
  <si>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</si>
  <si>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</si>
  <si>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</si>
  <si>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</si>
  <si>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</si>
  <si>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</si>
  <si>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</si>
  <si>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</si>
  <si>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</si>
  <si>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</si>
  <si>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</si>
  <si>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</si>
  <si>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Trimestre</t>
  </si>
  <si>
    <t>Primer Trimestre</t>
  </si>
  <si>
    <t>Segundo trimestre</t>
  </si>
  <si>
    <t>Tercer Trimestre</t>
  </si>
  <si>
    <t>Cuarto Trimestre</t>
  </si>
  <si>
    <t xml:space="preserve">Sentencias dictadas en casos de violencia hacia las Mujeres </t>
  </si>
  <si>
    <t>Número de sentencias dictadas con perspectiva de género</t>
  </si>
  <si>
    <t>Estadísticas de sentencias en casos de violencia hacia las mujeres y dictadas con perspectiva de género</t>
  </si>
  <si>
    <t>Procedimientos de regularización de predios</t>
  </si>
  <si>
    <t>Edictos de resolución de predios</t>
  </si>
  <si>
    <t>Resoluciones en copia certificada a la dirección de catastro</t>
  </si>
  <si>
    <t>Sentencias definitivas</t>
  </si>
  <si>
    <t>Datos estadísticos del Área de Regularización de Predios</t>
  </si>
  <si>
    <t>Comparecencias de notificación</t>
  </si>
  <si>
    <t>Datos estadísticos de la Dirección de Tecnologías de la Información</t>
  </si>
  <si>
    <t>Adecuaciones de Sistemas Implementados</t>
  </si>
  <si>
    <t>Capacitaciones a personal del Poder Judicial</t>
  </si>
  <si>
    <t>Página web</t>
  </si>
  <si>
    <t>Consultas</t>
  </si>
  <si>
    <t>Constancias referentes a pensiones alimenticias mediante la página web</t>
  </si>
  <si>
    <t>Expediente Electrónico</t>
  </si>
  <si>
    <t>Personas inscritas/reinscritas por medio de correo electrónico (expediente_electronico@tribunalqro.gob.mx)</t>
  </si>
  <si>
    <t>Personas inscritas/ reinscritas por otros medios</t>
  </si>
  <si>
    <t>Inscripciones</t>
  </si>
  <si>
    <t>Total de personas inscritas/ reinscritas en el periodo</t>
  </si>
  <si>
    <t>Aplicación móvil</t>
  </si>
  <si>
    <t>Datos estadísticos de la Dirección de Contraloría Interna</t>
  </si>
  <si>
    <t>Auditorias realizadas</t>
  </si>
  <si>
    <t>Auditorias en proceso</t>
  </si>
  <si>
    <t>Arqueos de caja</t>
  </si>
  <si>
    <t>Procedimientos de entrega recepción</t>
  </si>
  <si>
    <t>Declaraciones patrimoniales presentadas</t>
  </si>
  <si>
    <t>Participaciones en Comité de Adquisiciones</t>
  </si>
  <si>
    <t>Expedientes de investigación aperturados</t>
  </si>
  <si>
    <t xml:space="preserve">Expedientes de investigación en proceso </t>
  </si>
  <si>
    <t>Expedientes de investigación concluidos</t>
  </si>
  <si>
    <t>Datos estadísticos de la Visitaduría Judicial</t>
  </si>
  <si>
    <t>Inspecciones</t>
  </si>
  <si>
    <t>Iniciadas</t>
  </si>
  <si>
    <t>En proceso</t>
  </si>
  <si>
    <t>Concluidas</t>
  </si>
  <si>
    <t>Carpetas administrativas en calidad de autoridad investigadora</t>
  </si>
  <si>
    <t>Elaboración de carpetas</t>
  </si>
  <si>
    <t>Constancias</t>
  </si>
  <si>
    <t xml:space="preserve">Denuncias radicadas: </t>
  </si>
  <si>
    <t>Investigaciones concluidas:</t>
  </si>
  <si>
    <t>Comentarios: No se encuentra acreditada la existencia de la falta administrativa probablemente cometida por la persona servidora pública denunciada.</t>
  </si>
  <si>
    <t>Adquisiciones realizadas por tipo de procedimiento</t>
  </si>
  <si>
    <t>Importe</t>
  </si>
  <si>
    <t>Adjudicación Directa</t>
  </si>
  <si>
    <t>Invitación Restringida</t>
  </si>
  <si>
    <t>Licitación Pública</t>
  </si>
  <si>
    <t>Departamento de Compras</t>
  </si>
  <si>
    <t>Datos estadísticos de la Dirección Jurídica</t>
  </si>
  <si>
    <t>Asesorías jurídicas</t>
  </si>
  <si>
    <t>Firma de contratos</t>
  </si>
  <si>
    <t>Firma de convenios de colaboración</t>
  </si>
  <si>
    <t>Gestiones jurídicas</t>
  </si>
  <si>
    <t>Notificaciones a ordenamientos de mandamientos jurídicos a las áreas del Poder Judicial</t>
  </si>
  <si>
    <t>Participaciones en sesiones de Comité de Adquisiciones</t>
  </si>
  <si>
    <t>Datos estadísticos de la  Oficialía Mayor</t>
  </si>
  <si>
    <t>Datos estadísticos de la Unidad de Transparencia y Acceso a la Información Pública</t>
  </si>
  <si>
    <t>TOTAL DE USUARIOS ACTIVOS EN EXPEDIENTE ELECTRÓNICO</t>
  </si>
  <si>
    <t xml:space="preserve">Oficinas de la Unidad </t>
  </si>
  <si>
    <t xml:space="preserve">Correo electrónico </t>
  </si>
  <si>
    <t>PNT</t>
  </si>
  <si>
    <t>Total</t>
  </si>
  <si>
    <t>Medio por el que fue presentada la solicitud</t>
  </si>
  <si>
    <t>Tipo de solicitud</t>
  </si>
  <si>
    <t>Acceso a la información</t>
  </si>
  <si>
    <t>Datos personales</t>
  </si>
  <si>
    <t>Sexo</t>
  </si>
  <si>
    <t>Mujer</t>
  </si>
  <si>
    <t>Hombre</t>
  </si>
  <si>
    <t>Sin identificar</t>
  </si>
  <si>
    <t>Indicadores de solicitudes</t>
  </si>
  <si>
    <t>Total de solicitudes</t>
  </si>
  <si>
    <t>Número de solicitudes recibidos en el mes</t>
  </si>
  <si>
    <t xml:space="preserve">Numero de solicitudes concluidas </t>
  </si>
  <si>
    <t>Número de solicitudes en trámite al cierre del mes</t>
  </si>
  <si>
    <t xml:space="preserve">Solicitudes de acceso a la información y datos personales </t>
  </si>
  <si>
    <t>Total de consultas</t>
  </si>
  <si>
    <t>Tipo</t>
  </si>
  <si>
    <t>Intervención de intérprete con lenguaje de señas</t>
  </si>
  <si>
    <t>Intervención de traductor de lenguaje indígena</t>
  </si>
  <si>
    <t>Peticiones hechas por mujeres</t>
  </si>
  <si>
    <t>Peticiones hechas por hombres</t>
  </si>
  <si>
    <t>Tipo de procedimiento</t>
  </si>
  <si>
    <t>Monitoreos técnicos de audiencias orales</t>
  </si>
  <si>
    <t>Datos estadísticos de la Dirección de Orientación y Servicio a la Ciudadanía</t>
  </si>
  <si>
    <t>Actividad</t>
  </si>
  <si>
    <t>No. de clases / Sesiones</t>
  </si>
  <si>
    <t>Horas de capacitación</t>
  </si>
  <si>
    <t>Personas capacitadas</t>
  </si>
  <si>
    <t>Constancias generadas</t>
  </si>
  <si>
    <t>Posgrado</t>
  </si>
  <si>
    <t>Especialidad en Administración e Impartición de Justicia</t>
  </si>
  <si>
    <t>N/A</t>
  </si>
  <si>
    <t>Maestría en Administración e Impartición de Justicia</t>
  </si>
  <si>
    <t>Diplomados-Especialización</t>
  </si>
  <si>
    <t>Línea terminal adicional para Titulación</t>
  </si>
  <si>
    <t>TOTALES</t>
  </si>
  <si>
    <t>Educación Continua</t>
  </si>
  <si>
    <t>Conferencia CEJA: Desafíos de la Oralidad Civil y Familiar a partir de la experiencia chilena en la justicia familiar</t>
  </si>
  <si>
    <t>Curso de Identidad Institucional</t>
  </si>
  <si>
    <t>Exámenes Meritorios</t>
  </si>
  <si>
    <t>Exámenes Servicio Social</t>
  </si>
  <si>
    <t>Exámenes Prácticas Profesionales</t>
  </si>
  <si>
    <t>Visitas escolares</t>
  </si>
  <si>
    <t>Datos estadísticos del Instituto de Especialización Judicial</t>
  </si>
  <si>
    <t>Aplicación de Exámenes de Ingreso (Meritorios, Servicio Social, Prácticas Profesionales)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</si>
</sst>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aleway"/>
      <family val="2"/>
    </font>
    <font>
      <b/>
      <sz val="11"/>
      <color theme="0"/>
      <name val="Raleway"/>
      <family val="2"/>
    </font>
    <font>
      <b/>
      <sz val="14"/>
      <color theme="0"/>
      <name val="Raleway"/>
      <family val="2"/>
    </font>
    <font>
      <sz val="11"/>
      <name val="Raleway"/>
      <family val="2"/>
    </font>
    <font>
      <b/>
      <sz val="11"/>
      <name val="Raleway"/>
      <family val="2"/>
    </font>
    <font>
      <sz val="13"/>
      <color rgb="FF1A1A1A"/>
      <name val="Arial"/>
      <family val="2"/>
    </font>
    <font>
      <sz val="13"/>
      <color rgb="FF604EFF"/>
      <name val="Raleway"/>
      <family val="2"/>
    </font>
    <font>
      <sz val="8"/>
      <name val="Calibri"/>
      <family val="2"/>
      <scheme val="minor"/>
    </font>
    <font>
      <b/>
      <sz val="13"/>
      <color rgb="FF604EFF"/>
      <name val="Raleway"/>
      <family val="2"/>
    </font>
  </fonts>
  <fills count="7">
    <fill>
      <patternFill patternType="none"/>
    </fill>
    <fill>
      <patternFill patternType="gray125"/>
    </fill>
    <fill>
      <patternFill patternType="solid">
        <fgColor rgb="FF604EFF"/>
        <bgColor indexed="64"/>
      </patternFill>
    </fill>
    <fill>
      <patternFill patternType="solid">
        <fgColor rgb="FF272282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1A1A1A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272282"/>
      </left>
      <right style="thin">
        <color rgb="FF272282"/>
      </right>
      <top style="thin">
        <color rgb="FF272282"/>
      </top>
      <bottom style="thin">
        <color rgb="FF272282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rgb="FF272282"/>
      </top>
      <bottom style="medium">
        <color indexed="64"/>
      </bottom>
      <diagonal/>
    </border>
    <border>
      <left/>
      <right style="medium">
        <color indexed="64"/>
      </right>
      <top style="thin">
        <color rgb="FF272282"/>
      </top>
      <bottom style="medium">
        <color indexed="64"/>
      </bottom>
      <diagonal/>
    </border>
    <border>
      <left style="thin">
        <color rgb="FF272282"/>
      </left>
      <right/>
      <top style="thin">
        <color rgb="FF272282"/>
      </top>
      <bottom style="thin">
        <color rgb="FF272282"/>
      </bottom>
      <diagonal/>
    </border>
    <border>
      <left/>
      <right/>
      <top style="thin">
        <color rgb="FF272282"/>
      </top>
      <bottom/>
      <diagonal/>
    </border>
    <border>
      <left/>
      <right/>
      <top/>
      <bottom style="thin">
        <color rgb="FF272282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272282"/>
      </left>
      <right style="thin">
        <color rgb="FF272282"/>
      </right>
      <top style="thin">
        <color rgb="FF272282"/>
      </top>
      <bottom/>
      <diagonal/>
    </border>
    <border>
      <left style="thin">
        <color rgb="FF272282"/>
      </left>
      <right style="thin">
        <color rgb="FF272282"/>
      </right>
      <top/>
      <bottom/>
      <diagonal/>
    </border>
    <border>
      <left style="thin">
        <color rgb="FF272282"/>
      </left>
      <right style="thin">
        <color rgb="FF272282"/>
      </right>
      <top/>
      <bottom style="thin">
        <color rgb="FF272282"/>
      </bottom>
      <diagonal/>
    </border>
    <border>
      <left style="thin">
        <color rgb="FF272282"/>
      </left>
      <right/>
      <top/>
      <bottom style="thin">
        <color rgb="FF27228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rgb="FF272282"/>
      </top>
      <bottom style="thin">
        <color rgb="FF272282"/>
      </bottom>
      <diagonal/>
    </border>
    <border>
      <left/>
      <right style="thin">
        <color rgb="FF272282"/>
      </right>
      <top style="thin">
        <color rgb="FF272282"/>
      </top>
      <bottom style="thin">
        <color rgb="FF272282"/>
      </bottom>
      <diagonal/>
    </border>
    <border>
      <left style="thin">
        <color rgb="FF272282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8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/>
    </xf>
    <xf numFmtId="9" fontId="5" fillId="4" borderId="3" xfId="2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9" fontId="5" fillId="0" borderId="3" xfId="2" applyFont="1" applyFill="1" applyBorder="1" applyAlignment="1">
      <alignment horizontal="center" vertical="center"/>
    </xf>
    <xf numFmtId="164" fontId="5" fillId="4" borderId="3" xfId="1" applyNumberFormat="1" applyFont="1" applyFill="1" applyBorder="1" applyAlignment="1">
      <alignment vertical="center"/>
    </xf>
    <xf numFmtId="164" fontId="5" fillId="0" borderId="3" xfId="1" applyNumberFormat="1" applyFont="1" applyFill="1" applyBorder="1" applyAlignment="1">
      <alignment vertical="center"/>
    </xf>
    <xf numFmtId="164" fontId="3" fillId="2" borderId="7" xfId="1" applyNumberFormat="1" applyFont="1" applyFill="1" applyBorder="1" applyAlignment="1">
      <alignment vertical="center"/>
    </xf>
    <xf numFmtId="3" fontId="5" fillId="4" borderId="3" xfId="0" applyNumberFormat="1" applyFont="1" applyFill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165" fontId="5" fillId="0" borderId="3" xfId="2" applyNumberFormat="1" applyFont="1" applyFill="1" applyBorder="1" applyAlignment="1">
      <alignment horizontal="center" vertical="center"/>
    </xf>
    <xf numFmtId="165" fontId="5" fillId="4" borderId="3" xfId="2" applyNumberFormat="1" applyFont="1" applyFill="1" applyBorder="1" applyAlignment="1">
      <alignment horizontal="center" vertical="center"/>
    </xf>
    <xf numFmtId="3" fontId="0" fillId="0" borderId="0" xfId="0" applyNumberFormat="1"/>
    <xf numFmtId="0" fontId="5" fillId="0" borderId="3" xfId="0" applyFont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3" fontId="5" fillId="4" borderId="3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165" fontId="5" fillId="4" borderId="3" xfId="2" applyNumberFormat="1" applyFont="1" applyFill="1" applyBorder="1" applyAlignment="1">
      <alignment horizontal="center" vertical="center" wrapText="1"/>
    </xf>
    <xf numFmtId="165" fontId="5" fillId="0" borderId="3" xfId="2" applyNumberFormat="1" applyFont="1" applyFill="1" applyBorder="1" applyAlignment="1">
      <alignment horizontal="center" vertical="center" wrapText="1"/>
    </xf>
    <xf numFmtId="164" fontId="3" fillId="2" borderId="7" xfId="1" applyNumberFormat="1" applyFont="1" applyFill="1" applyBorder="1" applyAlignment="1">
      <alignment vertical="center" wrapText="1"/>
    </xf>
    <xf numFmtId="0" fontId="0" fillId="0" borderId="0" xfId="0" applyAlignment="1">
      <alignment wrapText="1"/>
    </xf>
    <xf numFmtId="3" fontId="5" fillId="4" borderId="16" xfId="0" applyNumberFormat="1" applyFont="1" applyFill="1" applyBorder="1" applyAlignment="1">
      <alignment horizontal="center" vertical="center" wrapText="1"/>
    </xf>
    <xf numFmtId="165" fontId="5" fillId="4" borderId="16" xfId="2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5" fontId="5" fillId="6" borderId="3" xfId="2" applyNumberFormat="1" applyFont="1" applyFill="1" applyBorder="1" applyAlignment="1">
      <alignment horizontal="center" vertical="center" wrapText="1"/>
    </xf>
    <xf numFmtId="164" fontId="3" fillId="0" borderId="0" xfId="1" applyNumberFormat="1" applyFont="1" applyFill="1" applyBorder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165" fontId="5" fillId="0" borderId="0" xfId="2" applyNumberFormat="1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2" fillId="4" borderId="2" xfId="0" applyFont="1" applyFill="1" applyBorder="1" applyAlignment="1">
      <alignment vertical="center"/>
    </xf>
    <xf numFmtId="0" fontId="3" fillId="3" borderId="8" xfId="0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2" fillId="4" borderId="2" xfId="0" applyFont="1" applyFill="1" applyBorder="1" applyAlignment="1">
      <alignment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 wrapText="1"/>
    </xf>
    <xf numFmtId="3" fontId="5" fillId="4" borderId="31" xfId="0" applyNumberFormat="1" applyFont="1" applyFill="1" applyBorder="1" applyAlignment="1">
      <alignment horizontal="center" vertical="center" wrapText="1"/>
    </xf>
    <xf numFmtId="3" fontId="5" fillId="0" borderId="33" xfId="0" applyNumberFormat="1" applyFont="1" applyBorder="1" applyAlignment="1">
      <alignment horizontal="center" vertical="center" wrapText="1"/>
    </xf>
    <xf numFmtId="0" fontId="5" fillId="4" borderId="34" xfId="0" applyFont="1" applyFill="1" applyBorder="1" applyAlignment="1">
      <alignment horizontal="center" vertical="center" wrapText="1"/>
    </xf>
    <xf numFmtId="3" fontId="5" fillId="4" borderId="35" xfId="0" applyNumberFormat="1" applyFont="1" applyFill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3" fontId="5" fillId="0" borderId="35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4" borderId="39" xfId="0" applyFont="1" applyFill="1" applyBorder="1" applyAlignment="1">
      <alignment horizontal="center" vertical="center" wrapText="1"/>
    </xf>
    <xf numFmtId="3" fontId="5" fillId="4" borderId="39" xfId="0" applyNumberFormat="1" applyFont="1" applyFill="1" applyBorder="1" applyAlignment="1">
      <alignment horizontal="center" vertical="center" wrapText="1"/>
    </xf>
    <xf numFmtId="164" fontId="3" fillId="2" borderId="38" xfId="1" applyNumberFormat="1" applyFont="1" applyFill="1" applyBorder="1" applyAlignment="1">
      <alignment vertical="center" wrapText="1"/>
    </xf>
    <xf numFmtId="44" fontId="5" fillId="0" borderId="1" xfId="3" applyFont="1" applyFill="1" applyBorder="1" applyAlignment="1">
      <alignment horizontal="center" vertical="center" wrapText="1"/>
    </xf>
    <xf numFmtId="44" fontId="5" fillId="4" borderId="39" xfId="3" applyFont="1" applyFill="1" applyBorder="1" applyAlignment="1">
      <alignment horizontal="center" vertical="center" wrapText="1"/>
    </xf>
    <xf numFmtId="44" fontId="3" fillId="2" borderId="41" xfId="3" applyFont="1" applyFill="1" applyBorder="1" applyAlignment="1">
      <alignment vertical="center" wrapText="1"/>
    </xf>
    <xf numFmtId="3" fontId="5" fillId="4" borderId="42" xfId="0" applyNumberFormat="1" applyFont="1" applyFill="1" applyBorder="1" applyAlignment="1">
      <alignment horizontal="center" vertical="center" wrapText="1"/>
    </xf>
    <xf numFmtId="3" fontId="5" fillId="4" borderId="33" xfId="0" applyNumberFormat="1" applyFont="1" applyFill="1" applyBorder="1" applyAlignment="1">
      <alignment horizontal="center" vertical="center" wrapText="1"/>
    </xf>
    <xf numFmtId="3" fontId="5" fillId="0" borderId="42" xfId="0" applyNumberFormat="1" applyFont="1" applyBorder="1" applyAlignment="1">
      <alignment horizontal="center" vertical="center" wrapText="1"/>
    </xf>
    <xf numFmtId="3" fontId="5" fillId="0" borderId="43" xfId="0" applyNumberFormat="1" applyFont="1" applyBorder="1" applyAlignment="1">
      <alignment horizontal="center" vertical="center" wrapText="1"/>
    </xf>
    <xf numFmtId="3" fontId="5" fillId="0" borderId="34" xfId="0" applyNumberFormat="1" applyFont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5" fillId="4" borderId="46" xfId="0" applyFont="1" applyFill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3" fillId="3" borderId="18" xfId="0" applyFont="1" applyFill="1" applyBorder="1" applyAlignment="1">
      <alignment horizontal="right" vertical="center"/>
    </xf>
    <xf numFmtId="0" fontId="3" fillId="3" borderId="40" xfId="0" applyFont="1" applyFill="1" applyBorder="1" applyAlignment="1">
      <alignment horizontal="right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3" borderId="4" xfId="0" applyFont="1" applyFill="1" applyBorder="1" applyAlignment="1">
      <alignment horizontal="right" vertical="center"/>
    </xf>
    <xf numFmtId="0" fontId="3" fillId="3" borderId="5" xfId="0" applyFont="1" applyFill="1" applyBorder="1" applyAlignment="1">
      <alignment horizontal="right" vertical="center"/>
    </xf>
    <xf numFmtId="0" fontId="3" fillId="3" borderId="6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center" vertical="center" wrapText="1"/>
    </xf>
    <xf numFmtId="0" fontId="4" fillId="5" borderId="0" xfId="0" applyFont="1" applyFill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3" borderId="8" xfId="0" applyFont="1" applyFill="1" applyBorder="1" applyAlignment="1">
      <alignment horizontal="right" vertical="center"/>
    </xf>
    <xf numFmtId="0" fontId="3" fillId="3" borderId="13" xfId="0" applyFont="1" applyFill="1" applyBorder="1" applyAlignment="1">
      <alignment horizontal="right" vertical="center"/>
    </xf>
    <xf numFmtId="0" fontId="6" fillId="4" borderId="11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right" vertical="center"/>
    </xf>
    <xf numFmtId="3" fontId="5" fillId="4" borderId="0" xfId="0" applyNumberFormat="1" applyFont="1" applyFill="1" applyAlignment="1">
      <alignment horizontal="center" vertical="center"/>
    </xf>
    <xf numFmtId="0" fontId="3" fillId="3" borderId="8" xfId="0" applyFont="1" applyFill="1" applyBorder="1" applyAlignment="1">
      <alignment horizontal="right" vertical="center" wrapText="1"/>
    </xf>
    <xf numFmtId="0" fontId="3" fillId="3" borderId="9" xfId="0" applyFont="1" applyFill="1" applyBorder="1" applyAlignment="1">
      <alignment horizontal="right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3" fillId="3" borderId="44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</cellXfs>
  <cellStyles count="4">
    <cellStyle name="Millares" xfId="1" builtinId="3"/>
    <cellStyle name="Moneda" xfId="3" builtinId="4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272282"/>
      <color rgb="FFDADADA"/>
      <color rgb="FF604EFF"/>
      <color rgb="FF1A1A1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2F9D7-33E3-4C13-84C9-BFE82E97ABBC}">
  <dimension ref="A1:M22"/>
  <sheetViews>
    <sheetView showGridLines="0" workbookViewId="0">
      <selection sqref="A1:E21"/>
    </sheetView>
  </sheetViews>
  <sheetFormatPr baseColWidth="10" defaultColWidth="19.28515625" defaultRowHeight="15" x14ac:dyDescent="0.25"/>
  <cols>
    <col min="1" max="1" width="19.28515625" style="2"/>
    <col min="2" max="2" width="20.140625" style="2" customWidth="1"/>
    <col min="3" max="3" width="22.7109375" style="2" customWidth="1"/>
    <col min="4" max="4" width="15.140625" style="2" customWidth="1"/>
    <col min="5" max="5" width="16.42578125" style="2" bestFit="1" customWidth="1"/>
    <col min="6" max="16384" width="19.28515625" style="2"/>
  </cols>
  <sheetData>
    <row r="1" spans="1:13" ht="18" x14ac:dyDescent="0.25">
      <c r="A1" s="88" t="s">
        <v>18</v>
      </c>
      <c r="B1" s="88"/>
      <c r="C1" s="88"/>
      <c r="D1" s="88"/>
      <c r="E1" s="88"/>
    </row>
    <row r="2" spans="1:13" ht="18" x14ac:dyDescent="0.25">
      <c r="A2" s="88" t="s">
        <v>0</v>
      </c>
      <c r="B2" s="88"/>
      <c r="C2" s="88"/>
      <c r="D2" s="88"/>
      <c r="E2" s="88"/>
    </row>
    <row r="3" spans="1:13" ht="18" x14ac:dyDescent="0.25">
      <c r="A3" s="88">
        <v>2025</v>
      </c>
      <c r="B3" s="88"/>
      <c r="C3" s="88"/>
      <c r="D3" s="88"/>
      <c r="E3" s="88"/>
    </row>
    <row r="4" spans="1:13" ht="18" x14ac:dyDescent="0.25">
      <c r="A4" s="3"/>
      <c r="B4" s="3"/>
      <c r="C4" s="3"/>
      <c r="D4" s="3"/>
      <c r="E4" s="3"/>
    </row>
    <row r="5" spans="1:13" x14ac:dyDescent="0.25">
      <c r="A5" s="4" t="s">
        <v>16</v>
      </c>
      <c r="B5" s="89"/>
      <c r="C5" s="90"/>
    </row>
    <row r="7" spans="1:13" x14ac:dyDescent="0.25">
      <c r="A7" s="5" t="s">
        <v>17</v>
      </c>
      <c r="B7" s="90" t="s">
        <v>2</v>
      </c>
      <c r="C7" s="90"/>
    </row>
    <row r="9" spans="1:13" s="1" customFormat="1" ht="56.25" customHeight="1" x14ac:dyDescent="0.25">
      <c r="A9" s="5" t="s">
        <v>3</v>
      </c>
      <c r="B9" s="6" t="s">
        <v>4</v>
      </c>
      <c r="C9" s="6" t="s">
        <v>5</v>
      </c>
      <c r="D9" s="6" t="s">
        <v>14</v>
      </c>
      <c r="E9" s="6" t="s">
        <v>6</v>
      </c>
      <c r="G9" s="2"/>
      <c r="H9" s="2"/>
      <c r="I9" s="2"/>
      <c r="J9" s="2"/>
      <c r="K9" s="2"/>
      <c r="L9" s="2"/>
      <c r="M9" s="2"/>
    </row>
    <row r="10" spans="1:13" x14ac:dyDescent="0.25">
      <c r="A10" s="87" t="s">
        <v>7</v>
      </c>
      <c r="B10" s="7" t="s">
        <v>8</v>
      </c>
      <c r="C10" s="7" t="s">
        <v>12</v>
      </c>
      <c r="D10" s="11">
        <v>19248</v>
      </c>
      <c r="E10" s="8">
        <f>D10/$D$14</f>
        <v>0.75032159981288737</v>
      </c>
    </row>
    <row r="11" spans="1:13" x14ac:dyDescent="0.25">
      <c r="A11" s="87"/>
      <c r="B11" s="9" t="s">
        <v>8</v>
      </c>
      <c r="C11" s="9" t="s">
        <v>13</v>
      </c>
      <c r="D11" s="12">
        <v>3791</v>
      </c>
      <c r="E11" s="10">
        <f>D11/$D$14</f>
        <v>0.14777998674618953</v>
      </c>
    </row>
    <row r="12" spans="1:13" x14ac:dyDescent="0.25">
      <c r="A12" s="87"/>
      <c r="B12" s="7" t="s">
        <v>9</v>
      </c>
      <c r="C12" s="7" t="s">
        <v>12</v>
      </c>
      <c r="D12" s="11">
        <v>2346</v>
      </c>
      <c r="E12" s="8">
        <f>D12/$D$14</f>
        <v>9.1451292246520877E-2</v>
      </c>
    </row>
    <row r="13" spans="1:13" x14ac:dyDescent="0.25">
      <c r="A13" s="87"/>
      <c r="B13" s="9" t="s">
        <v>10</v>
      </c>
      <c r="C13" s="9" t="s">
        <v>12</v>
      </c>
      <c r="D13" s="12">
        <v>268</v>
      </c>
      <c r="E13" s="10">
        <f>D13/$D$14</f>
        <v>1.0447121194402215E-2</v>
      </c>
    </row>
    <row r="14" spans="1:13" ht="15.75" thickBot="1" x14ac:dyDescent="0.3">
      <c r="A14" s="84" t="s">
        <v>15</v>
      </c>
      <c r="B14" s="85"/>
      <c r="C14" s="86"/>
      <c r="D14" s="13">
        <f>SUM(D10:D13)</f>
        <v>25653</v>
      </c>
    </row>
    <row r="16" spans="1:13" ht="45" x14ac:dyDescent="0.25">
      <c r="A16" s="5" t="s">
        <v>3</v>
      </c>
      <c r="B16" s="6" t="s">
        <v>4</v>
      </c>
      <c r="C16" s="6" t="s">
        <v>5</v>
      </c>
      <c r="D16" s="6" t="s">
        <v>14</v>
      </c>
      <c r="E16" s="6" t="s">
        <v>6</v>
      </c>
    </row>
    <row r="17" spans="1:5" x14ac:dyDescent="0.25">
      <c r="A17" s="87" t="s">
        <v>11</v>
      </c>
      <c r="B17" s="7" t="s">
        <v>8</v>
      </c>
      <c r="C17" s="7" t="s">
        <v>12</v>
      </c>
      <c r="D17" s="11">
        <v>4503</v>
      </c>
      <c r="E17" s="8">
        <f>D17/$D$21</f>
        <v>0.77490965410428503</v>
      </c>
    </row>
    <row r="18" spans="1:5" x14ac:dyDescent="0.25">
      <c r="A18" s="87"/>
      <c r="B18" s="9" t="s">
        <v>8</v>
      </c>
      <c r="C18" s="9" t="s">
        <v>13</v>
      </c>
      <c r="D18" s="12">
        <v>787</v>
      </c>
      <c r="E18" s="10">
        <f>D18/$D$21</f>
        <v>0.13543279986233006</v>
      </c>
    </row>
    <row r="19" spans="1:5" x14ac:dyDescent="0.25">
      <c r="A19" s="87"/>
      <c r="B19" s="7" t="s">
        <v>9</v>
      </c>
      <c r="C19" s="7" t="s">
        <v>12</v>
      </c>
      <c r="D19" s="11">
        <v>410</v>
      </c>
      <c r="E19" s="8">
        <f>D19/$D$21</f>
        <v>7.0555842367922908E-2</v>
      </c>
    </row>
    <row r="20" spans="1:5" x14ac:dyDescent="0.25">
      <c r="A20" s="87"/>
      <c r="B20" s="9" t="s">
        <v>10</v>
      </c>
      <c r="C20" s="9" t="s">
        <v>12</v>
      </c>
      <c r="D20" s="12">
        <v>111</v>
      </c>
      <c r="E20" s="10">
        <f>D20/$D$21</f>
        <v>1.9101703665462055E-2</v>
      </c>
    </row>
    <row r="21" spans="1:5" ht="15.75" thickBot="1" x14ac:dyDescent="0.3">
      <c r="A21" s="84" t="s">
        <v>15</v>
      </c>
      <c r="B21" s="85"/>
      <c r="C21" s="86"/>
      <c r="D21" s="13">
        <f>SUM(D17:D20)</f>
        <v>5811</v>
      </c>
    </row>
    <row r="22" spans="1:5" x14ac:dyDescent="0.25">
      <c r="B22" s="79"/>
    </row>
  </sheetData>
  <mergeCells count="9">
    <mergeCell ref="A14:C14"/>
    <mergeCell ref="A21:C21"/>
    <mergeCell ref="A10:A13"/>
    <mergeCell ref="A17:A20"/>
    <mergeCell ref="A1:E1"/>
    <mergeCell ref="A2:E2"/>
    <mergeCell ref="A3:E3"/>
    <mergeCell ref="B5:C5"/>
    <mergeCell ref="B7:C7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8CC8E-0481-4FA1-9FD7-A1AFBDEF862F}">
  <dimension ref="A1:D25"/>
  <sheetViews>
    <sheetView showGridLines="0" zoomScale="115" zoomScaleNormal="115" workbookViewId="0">
      <selection activeCell="D19" sqref="D19"/>
    </sheetView>
  </sheetViews>
  <sheetFormatPr baseColWidth="10" defaultRowHeight="15" x14ac:dyDescent="0.25"/>
  <cols>
    <col min="1" max="1" width="27.28515625" customWidth="1"/>
    <col min="2" max="3" width="23.42578125" customWidth="1"/>
    <col min="4" max="4" width="26.5703125" customWidth="1"/>
  </cols>
  <sheetData>
    <row r="1" spans="1:4" ht="18" x14ac:dyDescent="0.25">
      <c r="A1" s="88" t="s">
        <v>18</v>
      </c>
      <c r="B1" s="88"/>
      <c r="C1" s="88"/>
    </row>
    <row r="2" spans="1:4" ht="18" x14ac:dyDescent="0.25">
      <c r="A2" s="112" t="s">
        <v>182</v>
      </c>
      <c r="B2" s="112"/>
      <c r="C2" s="112"/>
    </row>
    <row r="3" spans="1:4" ht="18" x14ac:dyDescent="0.25">
      <c r="A3" s="88">
        <v>2025</v>
      </c>
      <c r="B3" s="88"/>
      <c r="C3" s="88"/>
    </row>
    <row r="4" spans="1:4" ht="18" x14ac:dyDescent="0.25">
      <c r="A4" s="3"/>
      <c r="B4" s="3"/>
      <c r="C4" s="3"/>
      <c r="D4" s="3"/>
    </row>
    <row r="5" spans="1:4" ht="18" x14ac:dyDescent="0.25">
      <c r="A5" s="4" t="s">
        <v>16</v>
      </c>
      <c r="B5" s="89"/>
      <c r="C5" s="90"/>
      <c r="D5" s="3"/>
    </row>
    <row r="7" spans="1:4" ht="16.5" customHeight="1" x14ac:dyDescent="0.25">
      <c r="A7" s="111" t="s">
        <v>174</v>
      </c>
      <c r="B7" s="111"/>
      <c r="C7" s="111"/>
      <c r="D7" s="38"/>
    </row>
    <row r="8" spans="1:4" x14ac:dyDescent="0.25">
      <c r="A8" s="32"/>
      <c r="B8" s="32"/>
      <c r="C8" s="32"/>
      <c r="D8" s="31"/>
    </row>
    <row r="9" spans="1:4" ht="15" customHeight="1" x14ac:dyDescent="0.25">
      <c r="A9" s="113" t="s">
        <v>169</v>
      </c>
      <c r="B9" s="114"/>
      <c r="C9" s="114"/>
    </row>
    <row r="10" spans="1:4" x14ac:dyDescent="0.25">
      <c r="A10" s="29" t="s">
        <v>209</v>
      </c>
      <c r="B10" s="29" t="s">
        <v>40</v>
      </c>
      <c r="C10" s="29" t="s">
        <v>170</v>
      </c>
    </row>
    <row r="11" spans="1:4" x14ac:dyDescent="0.25">
      <c r="A11" s="45" t="s">
        <v>171</v>
      </c>
      <c r="B11" s="46">
        <v>44</v>
      </c>
      <c r="C11" s="65">
        <v>2414945.41</v>
      </c>
    </row>
    <row r="12" spans="1:4" x14ac:dyDescent="0.25">
      <c r="A12" s="62" t="s">
        <v>172</v>
      </c>
      <c r="B12" s="63">
        <v>3</v>
      </c>
      <c r="C12" s="66">
        <v>856771.88</v>
      </c>
    </row>
    <row r="13" spans="1:4" ht="15.75" thickBot="1" x14ac:dyDescent="0.3">
      <c r="A13" s="45" t="s">
        <v>173</v>
      </c>
      <c r="B13" s="46">
        <v>2</v>
      </c>
      <c r="C13" s="65">
        <v>1426375.84</v>
      </c>
    </row>
    <row r="14" spans="1:4" ht="15.75" thickBot="1" x14ac:dyDescent="0.3">
      <c r="A14" s="81" t="s">
        <v>15</v>
      </c>
      <c r="B14" s="64">
        <f>SUM(B11:B12)</f>
        <v>47</v>
      </c>
      <c r="C14" s="67">
        <f>SUM(C11:C13)</f>
        <v>4698093.13</v>
      </c>
    </row>
    <row r="16" spans="1:4" ht="16.5" customHeight="1" x14ac:dyDescent="0.25"/>
    <row r="18" ht="15" customHeight="1" x14ac:dyDescent="0.25"/>
    <row r="19" ht="15" customHeight="1" x14ac:dyDescent="0.25"/>
    <row r="25" ht="15" customHeight="1" x14ac:dyDescent="0.25"/>
  </sheetData>
  <mergeCells count="6">
    <mergeCell ref="A1:C1"/>
    <mergeCell ref="A2:C2"/>
    <mergeCell ref="A3:C3"/>
    <mergeCell ref="B5:C5"/>
    <mergeCell ref="A9:C9"/>
    <mergeCell ref="A7:C7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2E4D0-B977-44C1-A8F7-62EE2BC457B0}">
  <dimension ref="A1:D26"/>
  <sheetViews>
    <sheetView showGridLines="0" workbookViewId="0">
      <selection activeCell="B24" sqref="B24:C24"/>
    </sheetView>
  </sheetViews>
  <sheetFormatPr baseColWidth="10" defaultRowHeight="15" x14ac:dyDescent="0.25"/>
  <cols>
    <col min="1" max="1" width="29.28515625" style="26" customWidth="1"/>
    <col min="2" max="2" width="52.7109375" style="26" customWidth="1"/>
    <col min="3" max="3" width="16.140625" customWidth="1"/>
  </cols>
  <sheetData>
    <row r="1" spans="1:3" ht="18" x14ac:dyDescent="0.25">
      <c r="A1" s="88" t="s">
        <v>18</v>
      </c>
      <c r="B1" s="88"/>
      <c r="C1" s="88"/>
    </row>
    <row r="2" spans="1:3" ht="18" x14ac:dyDescent="0.25">
      <c r="A2" s="88" t="s">
        <v>136</v>
      </c>
      <c r="B2" s="88"/>
      <c r="C2" s="88"/>
    </row>
    <row r="3" spans="1:3" ht="18" x14ac:dyDescent="0.25">
      <c r="A3" s="88">
        <v>2025</v>
      </c>
      <c r="B3" s="88"/>
      <c r="C3" s="88"/>
    </row>
    <row r="4" spans="1:3" ht="18" x14ac:dyDescent="0.25">
      <c r="A4" s="49"/>
      <c r="B4" s="49"/>
    </row>
    <row r="5" spans="1:3" x14ac:dyDescent="0.25">
      <c r="A5" s="29" t="s">
        <v>16</v>
      </c>
      <c r="B5" s="50"/>
    </row>
    <row r="6" spans="1:3" x14ac:dyDescent="0.25">
      <c r="A6" s="1"/>
      <c r="B6" s="1"/>
    </row>
    <row r="7" spans="1:3" x14ac:dyDescent="0.25">
      <c r="A7" s="42" t="s">
        <v>43</v>
      </c>
      <c r="B7" s="42" t="s">
        <v>40</v>
      </c>
    </row>
    <row r="8" spans="1:3" ht="30" x14ac:dyDescent="0.25">
      <c r="A8" s="43" t="s">
        <v>137</v>
      </c>
      <c r="B8" s="44">
        <v>109</v>
      </c>
    </row>
    <row r="9" spans="1:3" ht="30" x14ac:dyDescent="0.25">
      <c r="A9" s="45" t="s">
        <v>138</v>
      </c>
      <c r="B9" s="46">
        <v>31</v>
      </c>
    </row>
    <row r="10" spans="1:3" ht="30" x14ac:dyDescent="0.25">
      <c r="A10" s="43" t="s">
        <v>210</v>
      </c>
      <c r="B10" s="44">
        <v>951</v>
      </c>
    </row>
    <row r="11" spans="1:3" x14ac:dyDescent="0.25">
      <c r="B11"/>
    </row>
    <row r="12" spans="1:3" x14ac:dyDescent="0.25">
      <c r="A12" s="117" t="s">
        <v>139</v>
      </c>
      <c r="B12" s="118"/>
    </row>
    <row r="13" spans="1:3" x14ac:dyDescent="0.25">
      <c r="A13" s="42" t="s">
        <v>43</v>
      </c>
      <c r="B13" s="42" t="s">
        <v>40</v>
      </c>
    </row>
    <row r="14" spans="1:3" x14ac:dyDescent="0.25">
      <c r="A14" s="43" t="s">
        <v>140</v>
      </c>
      <c r="B14" s="44">
        <v>63374</v>
      </c>
    </row>
    <row r="15" spans="1:3" ht="45" x14ac:dyDescent="0.25">
      <c r="A15" s="45" t="s">
        <v>141</v>
      </c>
      <c r="B15" s="46">
        <v>11724</v>
      </c>
    </row>
    <row r="17" spans="1:4" x14ac:dyDescent="0.25">
      <c r="A17" s="113" t="s">
        <v>142</v>
      </c>
      <c r="B17" s="114"/>
      <c r="C17" s="114"/>
    </row>
    <row r="18" spans="1:4" x14ac:dyDescent="0.25">
      <c r="A18" s="42"/>
      <c r="B18" s="42" t="s">
        <v>43</v>
      </c>
      <c r="C18" s="42" t="s">
        <v>40</v>
      </c>
    </row>
    <row r="19" spans="1:4" ht="45" x14ac:dyDescent="0.25">
      <c r="A19" s="119" t="s">
        <v>145</v>
      </c>
      <c r="B19" s="43" t="s">
        <v>143</v>
      </c>
      <c r="C19" s="44">
        <v>8</v>
      </c>
    </row>
    <row r="20" spans="1:4" x14ac:dyDescent="0.25">
      <c r="A20" s="120"/>
      <c r="B20" s="46" t="s">
        <v>144</v>
      </c>
      <c r="C20" s="46">
        <v>212</v>
      </c>
    </row>
    <row r="21" spans="1:4" ht="30.75" thickBot="1" x14ac:dyDescent="0.3">
      <c r="A21" s="121"/>
      <c r="B21" s="51" t="s">
        <v>146</v>
      </c>
      <c r="C21" s="13">
        <f>SUM(C19:C20)</f>
        <v>220</v>
      </c>
    </row>
    <row r="22" spans="1:4" x14ac:dyDescent="0.25">
      <c r="A22" s="122" t="s">
        <v>140</v>
      </c>
      <c r="B22" s="43" t="s">
        <v>139</v>
      </c>
      <c r="C22" s="44">
        <v>714791</v>
      </c>
    </row>
    <row r="23" spans="1:4" x14ac:dyDescent="0.25">
      <c r="A23" s="123"/>
      <c r="B23" s="46" t="s">
        <v>147</v>
      </c>
      <c r="C23" s="46">
        <v>29007</v>
      </c>
      <c r="D23" s="18"/>
    </row>
    <row r="24" spans="1:4" ht="15.75" thickBot="1" x14ac:dyDescent="0.3">
      <c r="A24" s="124"/>
      <c r="B24" s="51" t="s">
        <v>203</v>
      </c>
      <c r="C24" s="13">
        <f>SUM(C22:C23)</f>
        <v>743798</v>
      </c>
    </row>
    <row r="26" spans="1:4" ht="15.75" thickBot="1" x14ac:dyDescent="0.3">
      <c r="A26" s="115" t="s">
        <v>184</v>
      </c>
      <c r="B26" s="116"/>
      <c r="C26" s="13">
        <v>9699</v>
      </c>
    </row>
  </sheetData>
  <mergeCells count="8">
    <mergeCell ref="A1:C1"/>
    <mergeCell ref="A2:C2"/>
    <mergeCell ref="A3:C3"/>
    <mergeCell ref="A26:B26"/>
    <mergeCell ref="A17:C17"/>
    <mergeCell ref="A12:B12"/>
    <mergeCell ref="A19:A21"/>
    <mergeCell ref="A22:A2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6E7D2-9FDA-42FE-9CB0-577798D12982}">
  <dimension ref="A1:B16"/>
  <sheetViews>
    <sheetView showGridLines="0" workbookViewId="0">
      <selection activeCell="B5" sqref="B5"/>
    </sheetView>
  </sheetViews>
  <sheetFormatPr baseColWidth="10" defaultRowHeight="15" x14ac:dyDescent="0.25"/>
  <cols>
    <col min="1" max="1" width="40.7109375" style="26" customWidth="1"/>
    <col min="2" max="2" width="37.140625" customWidth="1"/>
  </cols>
  <sheetData>
    <row r="1" spans="1:2" ht="18" x14ac:dyDescent="0.25">
      <c r="A1" s="88" t="s">
        <v>18</v>
      </c>
      <c r="B1" s="88"/>
    </row>
    <row r="2" spans="1:2" ht="18" x14ac:dyDescent="0.25">
      <c r="A2" s="88" t="s">
        <v>148</v>
      </c>
      <c r="B2" s="88"/>
    </row>
    <row r="3" spans="1:2" ht="18" x14ac:dyDescent="0.25">
      <c r="A3" s="88">
        <v>2025</v>
      </c>
      <c r="B3" s="88"/>
    </row>
    <row r="4" spans="1:2" ht="18" x14ac:dyDescent="0.25">
      <c r="A4" s="49"/>
      <c r="B4" s="49"/>
    </row>
    <row r="5" spans="1:2" x14ac:dyDescent="0.25">
      <c r="A5" s="29" t="s">
        <v>16</v>
      </c>
      <c r="B5" s="52"/>
    </row>
    <row r="6" spans="1:2" x14ac:dyDescent="0.25">
      <c r="A6" s="1"/>
      <c r="B6" s="1"/>
    </row>
    <row r="7" spans="1:2" x14ac:dyDescent="0.25">
      <c r="A7" s="42" t="s">
        <v>43</v>
      </c>
      <c r="B7" s="42" t="s">
        <v>40</v>
      </c>
    </row>
    <row r="8" spans="1:2" x14ac:dyDescent="0.25">
      <c r="A8" s="43" t="s">
        <v>149</v>
      </c>
      <c r="B8" s="44">
        <v>0</v>
      </c>
    </row>
    <row r="9" spans="1:2" x14ac:dyDescent="0.25">
      <c r="A9" s="45" t="s">
        <v>150</v>
      </c>
      <c r="B9" s="46">
        <v>0</v>
      </c>
    </row>
    <row r="10" spans="1:2" x14ac:dyDescent="0.25">
      <c r="A10" s="43" t="s">
        <v>151</v>
      </c>
      <c r="B10" s="44">
        <v>0</v>
      </c>
    </row>
    <row r="11" spans="1:2" x14ac:dyDescent="0.25">
      <c r="A11" s="45" t="s">
        <v>152</v>
      </c>
      <c r="B11" s="46">
        <v>1</v>
      </c>
    </row>
    <row r="12" spans="1:2" ht="30" x14ac:dyDescent="0.25">
      <c r="A12" s="43" t="s">
        <v>153</v>
      </c>
      <c r="B12" s="44">
        <v>15</v>
      </c>
    </row>
    <row r="13" spans="1:2" ht="30" x14ac:dyDescent="0.25">
      <c r="A13" s="45" t="s">
        <v>154</v>
      </c>
      <c r="B13" s="46">
        <v>18</v>
      </c>
    </row>
    <row r="14" spans="1:2" ht="30" x14ac:dyDescent="0.25">
      <c r="A14" s="43" t="s">
        <v>155</v>
      </c>
      <c r="B14" s="44">
        <v>0</v>
      </c>
    </row>
    <row r="15" spans="1:2" ht="30" x14ac:dyDescent="0.25">
      <c r="A15" s="45" t="s">
        <v>157</v>
      </c>
      <c r="B15" s="46">
        <v>0</v>
      </c>
    </row>
    <row r="16" spans="1:2" ht="30" x14ac:dyDescent="0.25">
      <c r="A16" s="43" t="s">
        <v>156</v>
      </c>
      <c r="B16" s="44">
        <v>8</v>
      </c>
    </row>
  </sheetData>
  <mergeCells count="3">
    <mergeCell ref="A1:B1"/>
    <mergeCell ref="A2:B2"/>
    <mergeCell ref="A3:B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66DA3-DCE4-406A-80B4-851AF1443F3C}">
  <dimension ref="A1:B13"/>
  <sheetViews>
    <sheetView showGridLines="0" tabSelected="1" workbookViewId="0">
      <selection activeCell="B13" sqref="B13"/>
    </sheetView>
  </sheetViews>
  <sheetFormatPr baseColWidth="10" defaultRowHeight="15" x14ac:dyDescent="0.25"/>
  <cols>
    <col min="1" max="1" width="40.7109375" customWidth="1"/>
    <col min="2" max="2" width="37.140625" customWidth="1"/>
  </cols>
  <sheetData>
    <row r="1" spans="1:2" ht="18" x14ac:dyDescent="0.25">
      <c r="A1" s="88" t="s">
        <v>18</v>
      </c>
      <c r="B1" s="88"/>
    </row>
    <row r="2" spans="1:2" ht="18" x14ac:dyDescent="0.25">
      <c r="A2" s="88" t="s">
        <v>175</v>
      </c>
      <c r="B2" s="88"/>
    </row>
    <row r="3" spans="1:2" ht="18" x14ac:dyDescent="0.25">
      <c r="A3" s="88">
        <v>2025</v>
      </c>
      <c r="B3" s="88"/>
    </row>
    <row r="4" spans="1:2" ht="18" x14ac:dyDescent="0.25">
      <c r="A4" s="49"/>
      <c r="B4" s="49"/>
    </row>
    <row r="5" spans="1:2" x14ac:dyDescent="0.25">
      <c r="A5" s="29" t="s">
        <v>16</v>
      </c>
      <c r="B5" s="52"/>
    </row>
    <row r="6" spans="1:2" x14ac:dyDescent="0.25">
      <c r="A6" s="1"/>
      <c r="B6" s="1"/>
    </row>
    <row r="7" spans="1:2" x14ac:dyDescent="0.25">
      <c r="A7" s="42" t="s">
        <v>43</v>
      </c>
      <c r="B7" s="42" t="s">
        <v>40</v>
      </c>
    </row>
    <row r="8" spans="1:2" x14ac:dyDescent="0.25">
      <c r="A8" s="43" t="s">
        <v>176</v>
      </c>
      <c r="B8" s="44">
        <v>211</v>
      </c>
    </row>
    <row r="9" spans="1:2" x14ac:dyDescent="0.25">
      <c r="A9" s="45" t="s">
        <v>177</v>
      </c>
      <c r="B9" s="46">
        <v>17</v>
      </c>
    </row>
    <row r="10" spans="1:2" x14ac:dyDescent="0.25">
      <c r="A10" s="43" t="s">
        <v>178</v>
      </c>
      <c r="B10" s="44">
        <v>4</v>
      </c>
    </row>
    <row r="11" spans="1:2" x14ac:dyDescent="0.25">
      <c r="A11" s="45" t="s">
        <v>179</v>
      </c>
      <c r="B11" s="46">
        <v>82</v>
      </c>
    </row>
    <row r="12" spans="1:2" ht="45" x14ac:dyDescent="0.25">
      <c r="A12" s="43" t="s">
        <v>180</v>
      </c>
      <c r="B12" s="44">
        <v>0</v>
      </c>
    </row>
    <row r="13" spans="1:2" ht="30" x14ac:dyDescent="0.25">
      <c r="A13" s="45" t="s">
        <v>181</v>
      </c>
      <c r="B13" s="46">
        <v>7</v>
      </c>
    </row>
  </sheetData>
  <mergeCells count="3">
    <mergeCell ref="A1:B1"/>
    <mergeCell ref="A2:B2"/>
    <mergeCell ref="A3:B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AE8B8-640C-4038-8472-CEA2BF3AD1CA}">
  <dimension ref="A1:H21"/>
  <sheetViews>
    <sheetView showGridLines="0" topLeftCell="A8" workbookViewId="0">
      <selection sqref="A1:H21"/>
    </sheetView>
  </sheetViews>
  <sheetFormatPr baseColWidth="10" defaultRowHeight="15" x14ac:dyDescent="0.25"/>
  <cols>
    <col min="1" max="1" width="40.7109375" customWidth="1"/>
    <col min="2" max="2" width="37.140625" customWidth="1"/>
    <col min="4" max="4" width="14.28515625" customWidth="1"/>
    <col min="5" max="5" width="15" customWidth="1"/>
    <col min="8" max="8" width="14.5703125" customWidth="1"/>
  </cols>
  <sheetData>
    <row r="1" spans="1:8" ht="18" x14ac:dyDescent="0.25">
      <c r="A1" s="88" t="s">
        <v>18</v>
      </c>
      <c r="B1" s="88"/>
      <c r="C1" s="88"/>
      <c r="D1" s="88"/>
      <c r="E1" s="88"/>
      <c r="F1" s="88"/>
      <c r="G1" s="88"/>
      <c r="H1" s="88"/>
    </row>
    <row r="2" spans="1:8" ht="18" x14ac:dyDescent="0.25">
      <c r="A2" s="88" t="s">
        <v>231</v>
      </c>
      <c r="B2" s="88"/>
      <c r="C2" s="88"/>
      <c r="D2" s="88"/>
      <c r="E2" s="88"/>
      <c r="F2" s="88"/>
      <c r="G2" s="88"/>
      <c r="H2" s="88"/>
    </row>
    <row r="3" spans="1:8" ht="18" x14ac:dyDescent="0.25">
      <c r="A3" s="88">
        <v>2025</v>
      </c>
      <c r="B3" s="88"/>
      <c r="C3" s="88"/>
      <c r="D3" s="88"/>
      <c r="E3" s="88"/>
      <c r="F3" s="88"/>
      <c r="G3" s="88"/>
      <c r="H3" s="88"/>
    </row>
    <row r="5" spans="1:8" x14ac:dyDescent="0.25">
      <c r="A5" s="29" t="s">
        <v>16</v>
      </c>
      <c r="B5" s="125"/>
      <c r="C5" s="126"/>
      <c r="D5" s="126"/>
    </row>
    <row r="7" spans="1:8" ht="45" x14ac:dyDescent="0.25">
      <c r="A7" s="42" t="s">
        <v>42</v>
      </c>
      <c r="B7" s="42" t="s">
        <v>212</v>
      </c>
      <c r="C7" s="42" t="s">
        <v>213</v>
      </c>
      <c r="D7" s="42" t="s">
        <v>214</v>
      </c>
      <c r="E7" s="42" t="s">
        <v>215</v>
      </c>
      <c r="F7" s="42" t="s">
        <v>96</v>
      </c>
      <c r="G7" s="42" t="s">
        <v>97</v>
      </c>
      <c r="H7" s="42" t="s">
        <v>216</v>
      </c>
    </row>
    <row r="8" spans="1:8" ht="30" x14ac:dyDescent="0.25">
      <c r="A8" s="100" t="s">
        <v>217</v>
      </c>
      <c r="B8" s="43" t="s">
        <v>218</v>
      </c>
      <c r="C8" s="44">
        <v>12</v>
      </c>
      <c r="D8" s="43">
        <v>54</v>
      </c>
      <c r="E8" s="44">
        <v>40</v>
      </c>
      <c r="F8" s="43">
        <v>14</v>
      </c>
      <c r="G8" s="44">
        <v>26</v>
      </c>
      <c r="H8" s="43" t="s">
        <v>219</v>
      </c>
    </row>
    <row r="9" spans="1:8" ht="30" x14ac:dyDescent="0.25">
      <c r="A9" s="101"/>
      <c r="B9" s="45" t="s">
        <v>220</v>
      </c>
      <c r="C9" s="46">
        <v>4</v>
      </c>
      <c r="D9" s="45">
        <v>18</v>
      </c>
      <c r="E9" s="46">
        <v>12</v>
      </c>
      <c r="F9" s="45">
        <v>5</v>
      </c>
      <c r="G9" s="46">
        <v>7</v>
      </c>
      <c r="H9" s="45" t="s">
        <v>219</v>
      </c>
    </row>
    <row r="10" spans="1:8" x14ac:dyDescent="0.25">
      <c r="A10" s="101"/>
      <c r="B10" s="43" t="s">
        <v>221</v>
      </c>
      <c r="C10" s="44">
        <v>4</v>
      </c>
      <c r="D10" s="43">
        <v>18</v>
      </c>
      <c r="E10" s="44">
        <v>8</v>
      </c>
      <c r="F10" s="43">
        <v>1</v>
      </c>
      <c r="G10" s="44">
        <v>7</v>
      </c>
      <c r="H10" s="43" t="s">
        <v>219</v>
      </c>
    </row>
    <row r="11" spans="1:8" ht="30" x14ac:dyDescent="0.25">
      <c r="A11" s="101"/>
      <c r="B11" s="45" t="s">
        <v>222</v>
      </c>
      <c r="C11" s="46">
        <v>8</v>
      </c>
      <c r="D11" s="45">
        <v>36</v>
      </c>
      <c r="E11" s="46">
        <v>16</v>
      </c>
      <c r="F11" s="45">
        <v>5</v>
      </c>
      <c r="G11" s="46">
        <v>11</v>
      </c>
      <c r="H11" s="45" t="s">
        <v>219</v>
      </c>
    </row>
    <row r="12" spans="1:8" ht="15.75" thickBot="1" x14ac:dyDescent="0.3">
      <c r="A12" s="83"/>
      <c r="B12" s="51" t="s">
        <v>223</v>
      </c>
      <c r="C12" s="13">
        <f>SUM(C8:C11)</f>
        <v>28</v>
      </c>
      <c r="D12" s="13">
        <f t="shared" ref="D12:G12" si="0">SUM(D8:D11)</f>
        <v>126</v>
      </c>
      <c r="E12" s="13">
        <f t="shared" si="0"/>
        <v>76</v>
      </c>
      <c r="F12" s="13">
        <f t="shared" si="0"/>
        <v>25</v>
      </c>
      <c r="G12" s="13">
        <f t="shared" si="0"/>
        <v>51</v>
      </c>
      <c r="H12" s="13" t="s">
        <v>219</v>
      </c>
    </row>
    <row r="13" spans="1:8" ht="60" x14ac:dyDescent="0.25">
      <c r="A13" s="100" t="s">
        <v>224</v>
      </c>
      <c r="B13" s="43" t="s">
        <v>225</v>
      </c>
      <c r="C13" s="44">
        <v>1</v>
      </c>
      <c r="D13" s="43">
        <v>1.5</v>
      </c>
      <c r="E13" s="44">
        <v>174</v>
      </c>
      <c r="F13" s="43">
        <v>50</v>
      </c>
      <c r="G13" s="44">
        <v>124</v>
      </c>
      <c r="H13" s="43">
        <v>174</v>
      </c>
    </row>
    <row r="14" spans="1:8" x14ac:dyDescent="0.25">
      <c r="A14" s="101"/>
      <c r="B14" s="45" t="s">
        <v>226</v>
      </c>
      <c r="C14" s="46">
        <v>1</v>
      </c>
      <c r="D14" s="45">
        <v>3</v>
      </c>
      <c r="E14" s="46">
        <v>69</v>
      </c>
      <c r="F14" s="45">
        <v>25</v>
      </c>
      <c r="G14" s="46">
        <v>44</v>
      </c>
      <c r="H14" s="45">
        <v>69</v>
      </c>
    </row>
    <row r="15" spans="1:8" ht="15.75" thickBot="1" x14ac:dyDescent="0.3">
      <c r="A15" s="83"/>
      <c r="B15" s="51" t="s">
        <v>223</v>
      </c>
      <c r="C15" s="13">
        <f>SUM(C13:C14)</f>
        <v>2</v>
      </c>
      <c r="D15" s="13">
        <f t="shared" ref="D15:H15" si="1">SUM(D13:D14)</f>
        <v>4.5</v>
      </c>
      <c r="E15" s="13">
        <f t="shared" si="1"/>
        <v>243</v>
      </c>
      <c r="F15" s="13">
        <f t="shared" si="1"/>
        <v>75</v>
      </c>
      <c r="G15" s="13">
        <f t="shared" si="1"/>
        <v>168</v>
      </c>
      <c r="H15" s="13">
        <f t="shared" si="1"/>
        <v>243</v>
      </c>
    </row>
    <row r="16" spans="1:8" ht="15.75" customHeight="1" x14ac:dyDescent="0.25">
      <c r="A16" s="100" t="s">
        <v>232</v>
      </c>
      <c r="B16" s="43" t="s">
        <v>227</v>
      </c>
      <c r="C16" s="44">
        <v>16</v>
      </c>
      <c r="D16" s="43" t="s">
        <v>219</v>
      </c>
      <c r="E16" s="44">
        <v>16</v>
      </c>
      <c r="F16" s="43">
        <v>8</v>
      </c>
      <c r="G16" s="44">
        <v>8</v>
      </c>
      <c r="H16" s="43" t="s">
        <v>219</v>
      </c>
    </row>
    <row r="17" spans="1:8" x14ac:dyDescent="0.25">
      <c r="A17" s="101"/>
      <c r="B17" s="45" t="s">
        <v>228</v>
      </c>
      <c r="C17" s="46">
        <v>3</v>
      </c>
      <c r="D17" s="45" t="s">
        <v>219</v>
      </c>
      <c r="E17" s="46">
        <v>3</v>
      </c>
      <c r="F17" s="45">
        <v>0</v>
      </c>
      <c r="G17" s="46">
        <v>3</v>
      </c>
      <c r="H17" s="45" t="s">
        <v>219</v>
      </c>
    </row>
    <row r="18" spans="1:8" x14ac:dyDescent="0.25">
      <c r="A18" s="101"/>
      <c r="B18" s="43" t="s">
        <v>229</v>
      </c>
      <c r="C18" s="44">
        <v>2</v>
      </c>
      <c r="D18" s="43" t="s">
        <v>219</v>
      </c>
      <c r="E18" s="44">
        <v>2</v>
      </c>
      <c r="F18" s="43">
        <v>1</v>
      </c>
      <c r="G18" s="44">
        <v>1</v>
      </c>
      <c r="H18" s="43" t="s">
        <v>219</v>
      </c>
    </row>
    <row r="19" spans="1:8" ht="15.75" thickBot="1" x14ac:dyDescent="0.3">
      <c r="A19" s="83"/>
      <c r="B19" s="51" t="s">
        <v>223</v>
      </c>
      <c r="C19" s="13">
        <f>SUM(C16:C18)</f>
        <v>21</v>
      </c>
      <c r="D19" s="13" t="s">
        <v>219</v>
      </c>
      <c r="E19" s="13">
        <f t="shared" ref="E19:G19" si="2">SUM(E16:E18)</f>
        <v>21</v>
      </c>
      <c r="F19" s="13">
        <f t="shared" si="2"/>
        <v>9</v>
      </c>
      <c r="G19" s="13">
        <f t="shared" si="2"/>
        <v>12</v>
      </c>
      <c r="H19" s="13" t="s">
        <v>219</v>
      </c>
    </row>
    <row r="20" spans="1:8" x14ac:dyDescent="0.25">
      <c r="A20" s="82" t="s">
        <v>230</v>
      </c>
      <c r="B20" s="45" t="s">
        <v>230</v>
      </c>
      <c r="C20" s="46">
        <v>1</v>
      </c>
      <c r="D20" s="45">
        <v>2</v>
      </c>
      <c r="E20" s="46">
        <v>19</v>
      </c>
      <c r="F20" s="45">
        <v>3</v>
      </c>
      <c r="G20" s="46">
        <v>16</v>
      </c>
      <c r="H20" s="45" t="s">
        <v>219</v>
      </c>
    </row>
    <row r="21" spans="1:8" ht="15.75" thickBot="1" x14ac:dyDescent="0.3">
      <c r="B21" s="51" t="s">
        <v>223</v>
      </c>
      <c r="C21" s="13">
        <f>SUM(C20)</f>
        <v>1</v>
      </c>
      <c r="D21" s="13">
        <f t="shared" ref="D21:H21" si="3">SUM(D20)</f>
        <v>2</v>
      </c>
      <c r="E21" s="13">
        <f t="shared" si="3"/>
        <v>19</v>
      </c>
      <c r="F21" s="13">
        <f t="shared" si="3"/>
        <v>3</v>
      </c>
      <c r="G21" s="13">
        <f t="shared" si="3"/>
        <v>16</v>
      </c>
      <c r="H21" s="13">
        <f t="shared" si="3"/>
        <v>0</v>
      </c>
    </row>
  </sheetData>
  <mergeCells count="7">
    <mergeCell ref="B5:D5"/>
    <mergeCell ref="A8:A11"/>
    <mergeCell ref="A13:A14"/>
    <mergeCell ref="A16:A18"/>
    <mergeCell ref="A1:H1"/>
    <mergeCell ref="A2:H2"/>
    <mergeCell ref="A3:H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17191-95A1-4BD6-B88E-207F51C0C299}">
  <dimension ref="A1:L39"/>
  <sheetViews>
    <sheetView showGridLines="0" workbookViewId="0">
      <selection activeCell="N27" sqref="N27"/>
    </sheetView>
  </sheetViews>
  <sheetFormatPr baseColWidth="10" defaultRowHeight="15" x14ac:dyDescent="0.25"/>
  <cols>
    <col min="1" max="1" width="20.85546875" customWidth="1"/>
    <col min="2" max="12" width="14.85546875" customWidth="1"/>
  </cols>
  <sheetData>
    <row r="1" spans="1:12" ht="18" x14ac:dyDescent="0.25">
      <c r="A1" s="88" t="s">
        <v>18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ht="18" x14ac:dyDescent="0.25">
      <c r="A2" s="88" t="s">
        <v>183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</row>
    <row r="3" spans="1:12" ht="18" x14ac:dyDescent="0.25">
      <c r="A3" s="88">
        <v>2025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</row>
    <row r="4" spans="1:12" ht="18" x14ac:dyDescent="0.25">
      <c r="A4" s="49"/>
      <c r="B4" s="49"/>
    </row>
    <row r="5" spans="1:12" x14ac:dyDescent="0.25">
      <c r="A5" s="29" t="s">
        <v>16</v>
      </c>
      <c r="B5" s="125"/>
      <c r="C5" s="126"/>
      <c r="D5" s="126"/>
    </row>
    <row r="6" spans="1:12" x14ac:dyDescent="0.25">
      <c r="A6" s="1"/>
      <c r="B6" s="1"/>
    </row>
    <row r="7" spans="1:12" ht="16.5" customHeight="1" x14ac:dyDescent="0.25">
      <c r="A7" s="111" t="s">
        <v>202</v>
      </c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</row>
    <row r="8" spans="1:12" ht="15.75" thickBot="1" x14ac:dyDescent="0.3"/>
    <row r="9" spans="1:12" ht="15.75" thickBot="1" x14ac:dyDescent="0.3">
      <c r="B9" s="127" t="s">
        <v>189</v>
      </c>
      <c r="C9" s="128"/>
      <c r="D9" s="128"/>
      <c r="E9" s="129"/>
      <c r="F9" s="127" t="s">
        <v>190</v>
      </c>
      <c r="G9" s="128"/>
      <c r="H9" s="129"/>
      <c r="I9" s="127" t="s">
        <v>193</v>
      </c>
      <c r="J9" s="128"/>
      <c r="K9" s="128"/>
      <c r="L9" s="129"/>
    </row>
    <row r="10" spans="1:12" ht="30" x14ac:dyDescent="0.25">
      <c r="A10" s="75" t="s">
        <v>110</v>
      </c>
      <c r="B10" s="73" t="s">
        <v>185</v>
      </c>
      <c r="C10" s="29" t="s">
        <v>186</v>
      </c>
      <c r="D10" s="29" t="s">
        <v>187</v>
      </c>
      <c r="E10" s="74" t="s">
        <v>188</v>
      </c>
      <c r="F10" s="73" t="s">
        <v>191</v>
      </c>
      <c r="G10" s="29" t="s">
        <v>192</v>
      </c>
      <c r="H10" s="74" t="s">
        <v>188</v>
      </c>
      <c r="I10" s="73" t="s">
        <v>194</v>
      </c>
      <c r="J10" s="29" t="s">
        <v>195</v>
      </c>
      <c r="K10" s="29" t="s">
        <v>196</v>
      </c>
      <c r="L10" s="74" t="s">
        <v>188</v>
      </c>
    </row>
    <row r="11" spans="1:12" x14ac:dyDescent="0.25">
      <c r="A11" s="76" t="s">
        <v>111</v>
      </c>
      <c r="B11" s="68"/>
      <c r="C11" s="44"/>
      <c r="D11" s="44"/>
      <c r="E11" s="69"/>
      <c r="F11" s="68"/>
      <c r="G11" s="44"/>
      <c r="H11" s="69"/>
      <c r="I11" s="68"/>
      <c r="J11" s="44"/>
      <c r="K11" s="44"/>
      <c r="L11" s="69"/>
    </row>
    <row r="12" spans="1:12" x14ac:dyDescent="0.25">
      <c r="A12" s="77" t="s">
        <v>112</v>
      </c>
      <c r="B12" s="70"/>
      <c r="C12" s="46"/>
      <c r="D12" s="46"/>
      <c r="E12" s="55"/>
      <c r="F12" s="70"/>
      <c r="G12" s="46"/>
      <c r="H12" s="55"/>
      <c r="I12" s="70"/>
      <c r="J12" s="46"/>
      <c r="K12" s="46"/>
      <c r="L12" s="55"/>
    </row>
    <row r="13" spans="1:12" x14ac:dyDescent="0.25">
      <c r="A13" s="76" t="s">
        <v>113</v>
      </c>
      <c r="B13" s="68"/>
      <c r="C13" s="44"/>
      <c r="D13" s="44"/>
      <c r="E13" s="69"/>
      <c r="F13" s="68"/>
      <c r="G13" s="44"/>
      <c r="H13" s="69"/>
      <c r="I13" s="68"/>
      <c r="J13" s="44"/>
      <c r="K13" s="44"/>
      <c r="L13" s="69"/>
    </row>
    <row r="14" spans="1:12" x14ac:dyDescent="0.25">
      <c r="A14" s="77" t="s">
        <v>114</v>
      </c>
      <c r="B14" s="70"/>
      <c r="C14" s="46"/>
      <c r="D14" s="46"/>
      <c r="E14" s="55"/>
      <c r="F14" s="70"/>
      <c r="G14" s="46"/>
      <c r="H14" s="55"/>
      <c r="I14" s="70"/>
      <c r="J14" s="46"/>
      <c r="K14" s="46"/>
      <c r="L14" s="55"/>
    </row>
    <row r="15" spans="1:12" x14ac:dyDescent="0.25">
      <c r="A15" s="76" t="s">
        <v>115</v>
      </c>
      <c r="B15" s="68"/>
      <c r="C15" s="44"/>
      <c r="D15" s="44"/>
      <c r="E15" s="69"/>
      <c r="F15" s="68"/>
      <c r="G15" s="44"/>
      <c r="H15" s="69"/>
      <c r="I15" s="68"/>
      <c r="J15" s="44"/>
      <c r="K15" s="44"/>
      <c r="L15" s="69"/>
    </row>
    <row r="16" spans="1:12" x14ac:dyDescent="0.25">
      <c r="A16" s="77" t="s">
        <v>116</v>
      </c>
      <c r="B16" s="70"/>
      <c r="C16" s="46"/>
      <c r="D16" s="46"/>
      <c r="E16" s="55"/>
      <c r="F16" s="70"/>
      <c r="G16" s="46"/>
      <c r="H16" s="55"/>
      <c r="I16" s="70"/>
      <c r="J16" s="46"/>
      <c r="K16" s="46"/>
      <c r="L16" s="55"/>
    </row>
    <row r="17" spans="1:12" x14ac:dyDescent="0.25">
      <c r="A17" s="76" t="s">
        <v>117</v>
      </c>
      <c r="B17" s="68"/>
      <c r="C17" s="44"/>
      <c r="D17" s="44"/>
      <c r="E17" s="69"/>
      <c r="F17" s="68"/>
      <c r="G17" s="44"/>
      <c r="H17" s="69"/>
      <c r="I17" s="68"/>
      <c r="J17" s="44"/>
      <c r="K17" s="44"/>
      <c r="L17" s="69"/>
    </row>
    <row r="18" spans="1:12" x14ac:dyDescent="0.25">
      <c r="A18" s="77" t="s">
        <v>118</v>
      </c>
      <c r="B18" s="70"/>
      <c r="C18" s="46"/>
      <c r="D18" s="46"/>
      <c r="E18" s="55"/>
      <c r="F18" s="70"/>
      <c r="G18" s="46"/>
      <c r="H18" s="55"/>
      <c r="I18" s="70"/>
      <c r="J18" s="46"/>
      <c r="K18" s="46"/>
      <c r="L18" s="55"/>
    </row>
    <row r="19" spans="1:12" x14ac:dyDescent="0.25">
      <c r="A19" s="76" t="s">
        <v>119</v>
      </c>
      <c r="B19" s="68"/>
      <c r="C19" s="44"/>
      <c r="D19" s="44"/>
      <c r="E19" s="69"/>
      <c r="F19" s="68"/>
      <c r="G19" s="44"/>
      <c r="H19" s="69"/>
      <c r="I19" s="68"/>
      <c r="J19" s="44"/>
      <c r="K19" s="44"/>
      <c r="L19" s="69"/>
    </row>
    <row r="20" spans="1:12" x14ac:dyDescent="0.25">
      <c r="A20" s="77" t="s">
        <v>120</v>
      </c>
      <c r="B20" s="70"/>
      <c r="C20" s="46"/>
      <c r="D20" s="46"/>
      <c r="E20" s="55"/>
      <c r="F20" s="70"/>
      <c r="G20" s="46"/>
      <c r="H20" s="55"/>
      <c r="I20" s="70"/>
      <c r="J20" s="46"/>
      <c r="K20" s="46"/>
      <c r="L20" s="55"/>
    </row>
    <row r="21" spans="1:12" x14ac:dyDescent="0.25">
      <c r="A21" s="76" t="s">
        <v>121</v>
      </c>
      <c r="B21" s="68"/>
      <c r="C21" s="44"/>
      <c r="D21" s="44"/>
      <c r="E21" s="69"/>
      <c r="F21" s="68"/>
      <c r="G21" s="44"/>
      <c r="H21" s="69"/>
      <c r="I21" s="68"/>
      <c r="J21" s="44"/>
      <c r="K21" s="44"/>
      <c r="L21" s="69"/>
    </row>
    <row r="22" spans="1:12" ht="15.75" thickBot="1" x14ac:dyDescent="0.3">
      <c r="A22" s="78" t="s">
        <v>1</v>
      </c>
      <c r="B22" s="71"/>
      <c r="C22" s="72"/>
      <c r="D22" s="72"/>
      <c r="E22" s="59"/>
      <c r="F22" s="71"/>
      <c r="G22" s="72"/>
      <c r="H22" s="59"/>
      <c r="I22" s="71"/>
      <c r="J22" s="72"/>
      <c r="K22" s="72"/>
      <c r="L22" s="59"/>
    </row>
    <row r="25" spans="1:12" ht="16.5" x14ac:dyDescent="0.25">
      <c r="A25" s="111" t="s">
        <v>197</v>
      </c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1"/>
    </row>
    <row r="26" spans="1:12" ht="15.75" thickBot="1" x14ac:dyDescent="0.3"/>
    <row r="27" spans="1:12" ht="75" x14ac:dyDescent="0.25">
      <c r="E27" s="75" t="s">
        <v>110</v>
      </c>
      <c r="F27" s="73" t="s">
        <v>198</v>
      </c>
      <c r="G27" s="29" t="s">
        <v>199</v>
      </c>
      <c r="H27" s="29" t="s">
        <v>200</v>
      </c>
      <c r="I27" s="74" t="s">
        <v>201</v>
      </c>
    </row>
    <row r="28" spans="1:12" x14ac:dyDescent="0.25">
      <c r="E28" s="76" t="s">
        <v>111</v>
      </c>
      <c r="F28" s="68"/>
      <c r="G28" s="44"/>
      <c r="H28" s="44"/>
      <c r="I28" s="69"/>
    </row>
    <row r="29" spans="1:12" x14ac:dyDescent="0.25">
      <c r="E29" s="77" t="s">
        <v>112</v>
      </c>
      <c r="F29" s="70"/>
      <c r="G29" s="46"/>
      <c r="H29" s="46"/>
      <c r="I29" s="55"/>
    </row>
    <row r="30" spans="1:12" x14ac:dyDescent="0.25">
      <c r="E30" s="76" t="s">
        <v>113</v>
      </c>
      <c r="F30" s="68"/>
      <c r="G30" s="44"/>
      <c r="H30" s="44"/>
      <c r="I30" s="69"/>
    </row>
    <row r="31" spans="1:12" x14ac:dyDescent="0.25">
      <c r="E31" s="77" t="s">
        <v>114</v>
      </c>
      <c r="F31" s="70"/>
      <c r="G31" s="46"/>
      <c r="H31" s="46"/>
      <c r="I31" s="55"/>
    </row>
    <row r="32" spans="1:12" x14ac:dyDescent="0.25">
      <c r="E32" s="76" t="s">
        <v>115</v>
      </c>
      <c r="F32" s="68"/>
      <c r="G32" s="44"/>
      <c r="H32" s="44"/>
      <c r="I32" s="69"/>
    </row>
    <row r="33" spans="5:9" x14ac:dyDescent="0.25">
      <c r="E33" s="77" t="s">
        <v>116</v>
      </c>
      <c r="F33" s="70"/>
      <c r="G33" s="46"/>
      <c r="H33" s="46"/>
      <c r="I33" s="55"/>
    </row>
    <row r="34" spans="5:9" x14ac:dyDescent="0.25">
      <c r="E34" s="76" t="s">
        <v>117</v>
      </c>
      <c r="F34" s="68"/>
      <c r="G34" s="44"/>
      <c r="H34" s="44"/>
      <c r="I34" s="69"/>
    </row>
    <row r="35" spans="5:9" x14ac:dyDescent="0.25">
      <c r="E35" s="77" t="s">
        <v>118</v>
      </c>
      <c r="F35" s="70"/>
      <c r="G35" s="46"/>
      <c r="H35" s="46"/>
      <c r="I35" s="55"/>
    </row>
    <row r="36" spans="5:9" x14ac:dyDescent="0.25">
      <c r="E36" s="76" t="s">
        <v>119</v>
      </c>
      <c r="F36" s="68"/>
      <c r="G36" s="44"/>
      <c r="H36" s="44"/>
      <c r="I36" s="69"/>
    </row>
    <row r="37" spans="5:9" x14ac:dyDescent="0.25">
      <c r="E37" s="77" t="s">
        <v>120</v>
      </c>
      <c r="F37" s="70"/>
      <c r="G37" s="46"/>
      <c r="H37" s="46"/>
      <c r="I37" s="55"/>
    </row>
    <row r="38" spans="5:9" x14ac:dyDescent="0.25">
      <c r="E38" s="76" t="s">
        <v>121</v>
      </c>
      <c r="F38" s="68"/>
      <c r="G38" s="44"/>
      <c r="H38" s="44"/>
      <c r="I38" s="69"/>
    </row>
    <row r="39" spans="5:9" ht="15.75" thickBot="1" x14ac:dyDescent="0.3">
      <c r="E39" s="78" t="s">
        <v>1</v>
      </c>
      <c r="F39" s="71"/>
      <c r="G39" s="72"/>
      <c r="H39" s="72"/>
      <c r="I39" s="59"/>
    </row>
  </sheetData>
  <mergeCells count="9">
    <mergeCell ref="A25:L25"/>
    <mergeCell ref="F9:H9"/>
    <mergeCell ref="I9:L9"/>
    <mergeCell ref="A7:L7"/>
    <mergeCell ref="A1:L1"/>
    <mergeCell ref="A2:L2"/>
    <mergeCell ref="A3:L3"/>
    <mergeCell ref="B5:D5"/>
    <mergeCell ref="B9:E9"/>
  </mergeCells>
  <phoneticPr fontId="9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4A169-38CE-435B-BC29-A61711F76308}">
  <dimension ref="A1:C19"/>
  <sheetViews>
    <sheetView showGridLines="0" workbookViewId="0">
      <selection activeCell="B16" sqref="B16"/>
    </sheetView>
  </sheetViews>
  <sheetFormatPr baseColWidth="10" defaultRowHeight="15" x14ac:dyDescent="0.25"/>
  <cols>
    <col min="1" max="2" width="28.5703125" customWidth="1"/>
    <col min="3" max="3" width="37.7109375" customWidth="1"/>
  </cols>
  <sheetData>
    <row r="1" spans="1:3" ht="18" x14ac:dyDescent="0.25">
      <c r="A1" s="88" t="s">
        <v>18</v>
      </c>
      <c r="B1" s="88"/>
      <c r="C1" s="88"/>
    </row>
    <row r="2" spans="1:3" ht="18" x14ac:dyDescent="0.25">
      <c r="A2" s="88" t="s">
        <v>158</v>
      </c>
      <c r="B2" s="88"/>
      <c r="C2" s="88"/>
    </row>
    <row r="3" spans="1:3" ht="18" x14ac:dyDescent="0.25">
      <c r="A3" s="88">
        <v>2025</v>
      </c>
      <c r="B3" s="88"/>
      <c r="C3" s="88"/>
    </row>
    <row r="4" spans="1:3" ht="18" x14ac:dyDescent="0.25">
      <c r="A4" s="49"/>
      <c r="B4" s="49"/>
    </row>
    <row r="5" spans="1:3" x14ac:dyDescent="0.25">
      <c r="A5" s="29" t="s">
        <v>16</v>
      </c>
      <c r="B5" s="125"/>
      <c r="C5" s="126"/>
    </row>
    <row r="7" spans="1:3" x14ac:dyDescent="0.25">
      <c r="A7" s="29" t="s">
        <v>166</v>
      </c>
      <c r="B7" s="125">
        <v>3</v>
      </c>
      <c r="C7" s="126"/>
    </row>
    <row r="8" spans="1:3" x14ac:dyDescent="0.25">
      <c r="A8" s="1"/>
      <c r="B8" s="1"/>
    </row>
    <row r="9" spans="1:3" ht="15.75" thickBot="1" x14ac:dyDescent="0.3">
      <c r="A9" s="42" t="s">
        <v>204</v>
      </c>
      <c r="B9" s="42" t="s">
        <v>43</v>
      </c>
      <c r="C9" s="42" t="s">
        <v>40</v>
      </c>
    </row>
    <row r="10" spans="1:3" x14ac:dyDescent="0.25">
      <c r="A10" s="132" t="s">
        <v>159</v>
      </c>
      <c r="B10" s="53" t="s">
        <v>160</v>
      </c>
      <c r="C10" s="54">
        <v>1</v>
      </c>
    </row>
    <row r="11" spans="1:3" x14ac:dyDescent="0.25">
      <c r="A11" s="133"/>
      <c r="B11" s="45" t="s">
        <v>161</v>
      </c>
      <c r="C11" s="55">
        <v>0</v>
      </c>
    </row>
    <row r="12" spans="1:3" ht="15.75" thickBot="1" x14ac:dyDescent="0.3">
      <c r="A12" s="134"/>
      <c r="B12" s="56" t="s">
        <v>162</v>
      </c>
      <c r="C12" s="57">
        <v>1</v>
      </c>
    </row>
    <row r="13" spans="1:3" x14ac:dyDescent="0.25">
      <c r="A13" s="135" t="s">
        <v>152</v>
      </c>
      <c r="B13" s="53" t="s">
        <v>160</v>
      </c>
      <c r="C13" s="54">
        <v>5</v>
      </c>
    </row>
    <row r="14" spans="1:3" x14ac:dyDescent="0.25">
      <c r="A14" s="136"/>
      <c r="B14" s="45" t="s">
        <v>161</v>
      </c>
      <c r="C14" s="55">
        <v>2</v>
      </c>
    </row>
    <row r="15" spans="1:3" ht="15.75" thickBot="1" x14ac:dyDescent="0.3">
      <c r="A15" s="137"/>
      <c r="B15" s="56" t="s">
        <v>162</v>
      </c>
      <c r="C15" s="57">
        <v>6</v>
      </c>
    </row>
    <row r="16" spans="1:3" x14ac:dyDescent="0.25">
      <c r="A16" s="130" t="s">
        <v>163</v>
      </c>
      <c r="B16" s="53" t="s">
        <v>164</v>
      </c>
      <c r="C16" s="54">
        <v>33</v>
      </c>
    </row>
    <row r="17" spans="1:3" ht="15.75" thickBot="1" x14ac:dyDescent="0.3">
      <c r="A17" s="131"/>
      <c r="B17" s="58" t="s">
        <v>165</v>
      </c>
      <c r="C17" s="59">
        <v>6</v>
      </c>
    </row>
    <row r="19" spans="1:3" ht="75" x14ac:dyDescent="0.25">
      <c r="A19" s="29" t="s">
        <v>167</v>
      </c>
      <c r="B19" s="60">
        <v>1</v>
      </c>
      <c r="C19" s="61" t="s">
        <v>168</v>
      </c>
    </row>
  </sheetData>
  <mergeCells count="8">
    <mergeCell ref="A16:A17"/>
    <mergeCell ref="B5:C5"/>
    <mergeCell ref="B7:C7"/>
    <mergeCell ref="A1:C1"/>
    <mergeCell ref="A2:C2"/>
    <mergeCell ref="A3:C3"/>
    <mergeCell ref="A10:A12"/>
    <mergeCell ref="A13:A1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E4AD7-3025-459A-B085-5F0D7F3E62F0}">
  <dimension ref="A1:E49"/>
  <sheetViews>
    <sheetView showGridLines="0" workbookViewId="0">
      <selection activeCell="E45" sqref="E45"/>
    </sheetView>
  </sheetViews>
  <sheetFormatPr baseColWidth="10" defaultRowHeight="15" x14ac:dyDescent="0.25"/>
  <cols>
    <col min="1" max="1" width="21.85546875" bestFit="1" customWidth="1"/>
    <col min="2" max="2" width="26.7109375" bestFit="1" customWidth="1"/>
    <col min="3" max="3" width="22.7109375" customWidth="1"/>
    <col min="4" max="4" width="15.140625" customWidth="1"/>
    <col min="5" max="5" width="16.42578125" bestFit="1" customWidth="1"/>
  </cols>
  <sheetData>
    <row r="1" spans="1:5" ht="18" x14ac:dyDescent="0.25">
      <c r="A1" s="88" t="s">
        <v>18</v>
      </c>
      <c r="B1" s="88"/>
      <c r="C1" s="88"/>
      <c r="D1" s="88"/>
    </row>
    <row r="2" spans="1:5" ht="18" x14ac:dyDescent="0.25">
      <c r="A2" s="88" t="s">
        <v>41</v>
      </c>
      <c r="B2" s="88"/>
      <c r="C2" s="88"/>
      <c r="D2" s="88"/>
    </row>
    <row r="3" spans="1:5" ht="18" x14ac:dyDescent="0.25">
      <c r="A3" s="88">
        <v>2025</v>
      </c>
      <c r="B3" s="88"/>
      <c r="C3" s="88"/>
      <c r="D3" s="88"/>
    </row>
    <row r="4" spans="1:5" ht="18" x14ac:dyDescent="0.25">
      <c r="A4" s="3"/>
      <c r="B4" s="3"/>
      <c r="C4" s="3"/>
      <c r="D4" s="3"/>
    </row>
    <row r="5" spans="1:5" x14ac:dyDescent="0.25">
      <c r="A5" s="4" t="s">
        <v>16</v>
      </c>
      <c r="B5" s="89"/>
      <c r="C5" s="90"/>
      <c r="D5" s="2"/>
    </row>
    <row r="6" spans="1:5" x14ac:dyDescent="0.25">
      <c r="A6" s="2"/>
      <c r="B6" s="2"/>
      <c r="C6" s="2"/>
      <c r="D6" s="2"/>
      <c r="E6" s="2"/>
    </row>
    <row r="7" spans="1:5" x14ac:dyDescent="0.25">
      <c r="A7" s="5" t="s">
        <v>19</v>
      </c>
      <c r="B7" s="97">
        <v>5489</v>
      </c>
      <c r="C7" s="97"/>
      <c r="D7" s="2"/>
      <c r="E7" s="2"/>
    </row>
    <row r="8" spans="1:5" x14ac:dyDescent="0.25">
      <c r="A8" s="2"/>
      <c r="B8" s="2"/>
      <c r="C8" s="2"/>
      <c r="D8" s="2"/>
      <c r="E8" s="2"/>
    </row>
    <row r="9" spans="1:5" x14ac:dyDescent="0.25">
      <c r="A9" s="5" t="s">
        <v>20</v>
      </c>
      <c r="B9" s="97">
        <v>24836</v>
      </c>
      <c r="C9" s="97"/>
      <c r="D9" s="2"/>
      <c r="E9" s="2"/>
    </row>
    <row r="10" spans="1:5" x14ac:dyDescent="0.25">
      <c r="A10" s="2"/>
      <c r="B10" s="2"/>
      <c r="C10" s="2"/>
      <c r="D10" s="2"/>
      <c r="E10" s="2"/>
    </row>
    <row r="11" spans="1:5" x14ac:dyDescent="0.25">
      <c r="A11" s="5" t="s">
        <v>21</v>
      </c>
      <c r="B11" s="97">
        <v>22976</v>
      </c>
      <c r="C11" s="97"/>
      <c r="D11" s="2"/>
      <c r="E11" s="2"/>
    </row>
    <row r="12" spans="1:5" x14ac:dyDescent="0.25">
      <c r="A12" s="2"/>
      <c r="B12" s="2"/>
      <c r="C12" s="2"/>
      <c r="D12" s="2"/>
      <c r="E12" s="2"/>
    </row>
    <row r="14" spans="1:5" ht="45" x14ac:dyDescent="0.25">
      <c r="A14" s="5" t="s">
        <v>3</v>
      </c>
      <c r="B14" s="6" t="s">
        <v>22</v>
      </c>
      <c r="C14" s="6" t="s">
        <v>40</v>
      </c>
      <c r="D14" s="6" t="s">
        <v>6</v>
      </c>
    </row>
    <row r="15" spans="1:5" x14ac:dyDescent="0.25">
      <c r="A15" s="87" t="s">
        <v>7</v>
      </c>
      <c r="B15" s="7" t="s">
        <v>23</v>
      </c>
      <c r="C15" s="14">
        <v>17494</v>
      </c>
      <c r="D15" s="17">
        <f>C15/$C$19</f>
        <v>0.51235941893158388</v>
      </c>
    </row>
    <row r="16" spans="1:5" x14ac:dyDescent="0.25">
      <c r="A16" s="87"/>
      <c r="B16" s="9" t="s">
        <v>24</v>
      </c>
      <c r="C16" s="15">
        <v>223</v>
      </c>
      <c r="D16" s="16">
        <f t="shared" ref="D16:D18" si="0">C16/$C$19</f>
        <v>6.5311621368322401E-3</v>
      </c>
      <c r="E16" s="18"/>
    </row>
    <row r="17" spans="1:5" x14ac:dyDescent="0.25">
      <c r="A17" s="87"/>
      <c r="B17" s="7" t="s">
        <v>25</v>
      </c>
      <c r="C17" s="14">
        <v>12337</v>
      </c>
      <c r="D17" s="17">
        <f t="shared" si="0"/>
        <v>0.36132263355201499</v>
      </c>
    </row>
    <row r="18" spans="1:5" x14ac:dyDescent="0.25">
      <c r="A18" s="87"/>
      <c r="B18" s="9" t="s">
        <v>26</v>
      </c>
      <c r="C18" s="15">
        <v>4090</v>
      </c>
      <c r="D18" s="16">
        <f t="shared" si="0"/>
        <v>0.11978678537956888</v>
      </c>
    </row>
    <row r="19" spans="1:5" ht="15.75" thickBot="1" x14ac:dyDescent="0.3">
      <c r="A19" s="91" t="s">
        <v>15</v>
      </c>
      <c r="B19" s="96"/>
      <c r="C19" s="13">
        <f>SUM(C15:C18)</f>
        <v>34144</v>
      </c>
      <c r="E19" s="2"/>
    </row>
    <row r="20" spans="1:5" x14ac:dyDescent="0.25">
      <c r="A20" s="2"/>
      <c r="B20" s="2"/>
      <c r="C20" s="2"/>
      <c r="D20" s="2"/>
      <c r="E20" s="2"/>
    </row>
    <row r="21" spans="1:5" ht="45" x14ac:dyDescent="0.25">
      <c r="A21" s="5" t="s">
        <v>3</v>
      </c>
      <c r="B21" s="6" t="s">
        <v>22</v>
      </c>
      <c r="C21" s="6" t="s">
        <v>40</v>
      </c>
      <c r="D21" s="6" t="s">
        <v>6</v>
      </c>
    </row>
    <row r="22" spans="1:5" x14ac:dyDescent="0.25">
      <c r="A22" s="87" t="s">
        <v>11</v>
      </c>
      <c r="B22" s="7" t="s">
        <v>23</v>
      </c>
      <c r="C22" s="14">
        <v>5847</v>
      </c>
      <c r="D22" s="17">
        <f>C22/$C$26</f>
        <v>0.50154400411734434</v>
      </c>
    </row>
    <row r="23" spans="1:5" x14ac:dyDescent="0.25">
      <c r="A23" s="87"/>
      <c r="B23" s="9" t="s">
        <v>24</v>
      </c>
      <c r="C23" s="15">
        <v>78</v>
      </c>
      <c r="D23" s="16">
        <f t="shared" ref="D23:D24" si="1">C23/$C$26</f>
        <v>6.6906845084920225E-3</v>
      </c>
    </row>
    <row r="24" spans="1:5" x14ac:dyDescent="0.25">
      <c r="A24" s="87"/>
      <c r="B24" s="7" t="s">
        <v>25</v>
      </c>
      <c r="C24" s="14">
        <v>4919</v>
      </c>
      <c r="D24" s="17">
        <f t="shared" si="1"/>
        <v>0.42194201406759307</v>
      </c>
    </row>
    <row r="25" spans="1:5" x14ac:dyDescent="0.25">
      <c r="A25" s="87"/>
      <c r="B25" s="9" t="s">
        <v>26</v>
      </c>
      <c r="C25" s="15">
        <v>814</v>
      </c>
      <c r="D25" s="16">
        <f>C25/$C$26</f>
        <v>6.9823297306570595E-2</v>
      </c>
    </row>
    <row r="26" spans="1:5" ht="15.75" thickBot="1" x14ac:dyDescent="0.3">
      <c r="A26" s="91" t="s">
        <v>15</v>
      </c>
      <c r="B26" s="96"/>
      <c r="C26" s="13">
        <f>SUM(C22:C25)</f>
        <v>11658</v>
      </c>
    </row>
    <row r="28" spans="1:5" ht="45" x14ac:dyDescent="0.25">
      <c r="A28" s="5" t="s">
        <v>3</v>
      </c>
      <c r="B28" s="6" t="s">
        <v>27</v>
      </c>
      <c r="C28" s="6" t="s">
        <v>40</v>
      </c>
      <c r="D28" s="6" t="s">
        <v>6</v>
      </c>
    </row>
    <row r="29" spans="1:5" x14ac:dyDescent="0.25">
      <c r="A29" s="87" t="s">
        <v>7</v>
      </c>
      <c r="B29" s="7" t="s">
        <v>20</v>
      </c>
      <c r="C29" s="14"/>
      <c r="D29" s="17" t="e">
        <f>C29/$C$33</f>
        <v>#DIV/0!</v>
      </c>
    </row>
    <row r="30" spans="1:5" x14ac:dyDescent="0.25">
      <c r="A30" s="87"/>
      <c r="B30" s="9" t="s">
        <v>21</v>
      </c>
      <c r="C30" s="15"/>
      <c r="D30" s="16" t="e">
        <f>C30/$C$33</f>
        <v>#DIV/0!</v>
      </c>
    </row>
    <row r="31" spans="1:5" x14ac:dyDescent="0.25">
      <c r="A31" s="87" t="s">
        <v>11</v>
      </c>
      <c r="B31" s="7" t="s">
        <v>20</v>
      </c>
      <c r="C31" s="14"/>
      <c r="D31" s="17" t="e">
        <f>C31/$C$33</f>
        <v>#DIV/0!</v>
      </c>
    </row>
    <row r="32" spans="1:5" x14ac:dyDescent="0.25">
      <c r="A32" s="87"/>
      <c r="B32" s="9" t="s">
        <v>21</v>
      </c>
      <c r="C32" s="15"/>
      <c r="D32" s="16" t="e">
        <f>C32/$C$33</f>
        <v>#DIV/0!</v>
      </c>
    </row>
    <row r="33" spans="1:4" ht="15.75" thickBot="1" x14ac:dyDescent="0.3">
      <c r="A33" s="91" t="s">
        <v>15</v>
      </c>
      <c r="B33" s="96"/>
      <c r="C33" s="13">
        <f>SUM(C29:C32)</f>
        <v>0</v>
      </c>
    </row>
    <row r="34" spans="1:4" x14ac:dyDescent="0.25">
      <c r="A34" s="2"/>
      <c r="B34" s="2"/>
      <c r="C34" s="2"/>
      <c r="D34" s="2"/>
    </row>
    <row r="35" spans="1:4" ht="90" x14ac:dyDescent="0.25">
      <c r="A35" s="5" t="s">
        <v>3</v>
      </c>
      <c r="B35" s="6" t="s">
        <v>28</v>
      </c>
      <c r="C35" s="6" t="s">
        <v>40</v>
      </c>
      <c r="D35" s="6" t="s">
        <v>6</v>
      </c>
    </row>
    <row r="36" spans="1:4" x14ac:dyDescent="0.25">
      <c r="A36" s="87" t="s">
        <v>29</v>
      </c>
      <c r="B36" s="7" t="s">
        <v>23</v>
      </c>
      <c r="C36" s="14">
        <v>252</v>
      </c>
      <c r="D36" s="17">
        <f>C36/$C$38</f>
        <v>0.7</v>
      </c>
    </row>
    <row r="37" spans="1:4" x14ac:dyDescent="0.25">
      <c r="A37" s="87"/>
      <c r="B37" s="9" t="s">
        <v>24</v>
      </c>
      <c r="C37" s="15">
        <v>108</v>
      </c>
      <c r="D37" s="16">
        <f>C37/$C$38</f>
        <v>0.3</v>
      </c>
    </row>
    <row r="38" spans="1:4" ht="15.75" thickBot="1" x14ac:dyDescent="0.3">
      <c r="A38" s="91" t="s">
        <v>15</v>
      </c>
      <c r="B38" s="96"/>
      <c r="C38" s="13">
        <f>SUM(C36:C37)</f>
        <v>360</v>
      </c>
    </row>
    <row r="40" spans="1:4" x14ac:dyDescent="0.25">
      <c r="A40" s="5" t="s">
        <v>30</v>
      </c>
      <c r="B40" s="6" t="s">
        <v>64</v>
      </c>
      <c r="C40" s="6" t="s">
        <v>40</v>
      </c>
    </row>
    <row r="41" spans="1:4" x14ac:dyDescent="0.25">
      <c r="A41" s="93" t="s">
        <v>39</v>
      </c>
      <c r="B41" s="20" t="s">
        <v>31</v>
      </c>
      <c r="C41" s="21">
        <v>261</v>
      </c>
    </row>
    <row r="42" spans="1:4" x14ac:dyDescent="0.25">
      <c r="A42" s="94"/>
      <c r="B42" s="19" t="s">
        <v>32</v>
      </c>
      <c r="C42" s="22">
        <v>138</v>
      </c>
    </row>
    <row r="43" spans="1:4" x14ac:dyDescent="0.25">
      <c r="A43" s="94"/>
      <c r="B43" s="20" t="s">
        <v>33</v>
      </c>
      <c r="C43" s="21">
        <v>274</v>
      </c>
    </row>
    <row r="44" spans="1:4" ht="30" x14ac:dyDescent="0.25">
      <c r="A44" s="94"/>
      <c r="B44" s="19" t="s">
        <v>34</v>
      </c>
      <c r="C44" s="22">
        <v>161</v>
      </c>
    </row>
    <row r="45" spans="1:4" ht="30" x14ac:dyDescent="0.25">
      <c r="A45" s="94"/>
      <c r="B45" s="20" t="s">
        <v>35</v>
      </c>
      <c r="C45" s="21">
        <v>185</v>
      </c>
    </row>
    <row r="46" spans="1:4" ht="30" x14ac:dyDescent="0.25">
      <c r="A46" s="94"/>
      <c r="B46" s="19" t="s">
        <v>36</v>
      </c>
      <c r="C46" s="22">
        <v>180</v>
      </c>
    </row>
    <row r="47" spans="1:4" ht="30" x14ac:dyDescent="0.25">
      <c r="A47" s="94"/>
      <c r="B47" s="20" t="s">
        <v>37</v>
      </c>
      <c r="C47" s="21">
        <v>25</v>
      </c>
    </row>
    <row r="48" spans="1:4" ht="45" x14ac:dyDescent="0.25">
      <c r="A48" s="95"/>
      <c r="B48" s="19" t="s">
        <v>38</v>
      </c>
      <c r="C48" s="22">
        <v>119</v>
      </c>
    </row>
    <row r="49" spans="1:3" ht="15.75" thickBot="1" x14ac:dyDescent="0.3">
      <c r="A49" s="91" t="s">
        <v>15</v>
      </c>
      <c r="B49" s="92"/>
      <c r="C49" s="13">
        <f>SUM(C41:C48)</f>
        <v>1343</v>
      </c>
    </row>
  </sheetData>
  <mergeCells count="18">
    <mergeCell ref="A15:A18"/>
    <mergeCell ref="B7:C7"/>
    <mergeCell ref="B9:C9"/>
    <mergeCell ref="B11:C11"/>
    <mergeCell ref="A1:D1"/>
    <mergeCell ref="A2:D2"/>
    <mergeCell ref="A3:D3"/>
    <mergeCell ref="B5:C5"/>
    <mergeCell ref="A49:B49"/>
    <mergeCell ref="A41:A48"/>
    <mergeCell ref="A22:A25"/>
    <mergeCell ref="A26:B26"/>
    <mergeCell ref="A19:B19"/>
    <mergeCell ref="A29:A30"/>
    <mergeCell ref="A33:B33"/>
    <mergeCell ref="A36:A37"/>
    <mergeCell ref="A38:B38"/>
    <mergeCell ref="A31:A3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82DD0-4B6D-4040-A75A-063288B28689}">
  <dimension ref="A1:F20"/>
  <sheetViews>
    <sheetView showGridLines="0" workbookViewId="0">
      <selection activeCell="E14" sqref="E14"/>
    </sheetView>
  </sheetViews>
  <sheetFormatPr baseColWidth="10" defaultRowHeight="15" x14ac:dyDescent="0.25"/>
  <cols>
    <col min="1" max="1" width="21.85546875" bestFit="1" customWidth="1"/>
    <col min="2" max="2" width="21.85546875" customWidth="1"/>
    <col min="3" max="3" width="26.7109375" bestFit="1" customWidth="1"/>
    <col min="4" max="4" width="22.7109375" customWidth="1"/>
    <col min="5" max="5" width="15.140625" customWidth="1"/>
    <col min="6" max="6" width="16.42578125" bestFit="1" customWidth="1"/>
    <col min="7" max="7" width="21.7109375" customWidth="1"/>
    <col min="8" max="8" width="26.7109375" customWidth="1"/>
    <col min="9" max="9" width="23.28515625" customWidth="1"/>
    <col min="10" max="10" width="15.140625" customWidth="1"/>
  </cols>
  <sheetData>
    <row r="1" spans="1:6" ht="18" x14ac:dyDescent="0.25">
      <c r="A1" s="88" t="s">
        <v>18</v>
      </c>
      <c r="B1" s="88"/>
      <c r="C1" s="88"/>
      <c r="D1" s="88"/>
      <c r="E1" s="2"/>
      <c r="F1" s="2"/>
    </row>
    <row r="2" spans="1:6" ht="18" x14ac:dyDescent="0.25">
      <c r="A2" s="88" t="s">
        <v>69</v>
      </c>
      <c r="B2" s="88"/>
      <c r="C2" s="88"/>
      <c r="D2" s="88"/>
      <c r="E2" s="2"/>
      <c r="F2" s="2"/>
    </row>
    <row r="3" spans="1:6" ht="18" x14ac:dyDescent="0.25">
      <c r="A3" s="88">
        <v>2025</v>
      </c>
      <c r="B3" s="88"/>
      <c r="C3" s="88"/>
      <c r="D3" s="88"/>
      <c r="E3" s="2"/>
      <c r="F3" s="2"/>
    </row>
    <row r="4" spans="1:6" ht="18" x14ac:dyDescent="0.25">
      <c r="A4" s="3"/>
      <c r="B4" s="3"/>
      <c r="C4" s="3"/>
      <c r="D4" s="3"/>
      <c r="E4" s="3"/>
      <c r="F4" s="2"/>
    </row>
    <row r="5" spans="1:6" x14ac:dyDescent="0.25">
      <c r="A5" s="4" t="s">
        <v>16</v>
      </c>
      <c r="B5" s="89"/>
      <c r="C5" s="90"/>
      <c r="E5" s="2"/>
      <c r="F5" s="2"/>
    </row>
    <row r="6" spans="1:6" x14ac:dyDescent="0.25">
      <c r="A6" s="2"/>
      <c r="B6" s="2"/>
      <c r="C6" s="2"/>
      <c r="D6" s="2"/>
      <c r="E6" s="2"/>
    </row>
    <row r="8" spans="1:6" ht="30" x14ac:dyDescent="0.25">
      <c r="A8" s="6" t="s">
        <v>42</v>
      </c>
      <c r="B8" s="6" t="s">
        <v>43</v>
      </c>
      <c r="C8" s="6" t="s">
        <v>40</v>
      </c>
      <c r="D8" s="6" t="s">
        <v>6</v>
      </c>
    </row>
    <row r="9" spans="1:6" ht="30" customHeight="1" x14ac:dyDescent="0.25">
      <c r="A9" s="87" t="s">
        <v>44</v>
      </c>
      <c r="B9" s="20" t="s">
        <v>45</v>
      </c>
      <c r="C9" s="21">
        <v>1866</v>
      </c>
      <c r="D9" s="23">
        <f t="shared" ref="D9:D18" si="0">C9/$C$19</f>
        <v>9.116224534662172E-2</v>
      </c>
    </row>
    <row r="10" spans="1:6" x14ac:dyDescent="0.25">
      <c r="A10" s="87"/>
      <c r="B10" s="19" t="s">
        <v>46</v>
      </c>
      <c r="C10" s="22">
        <v>95</v>
      </c>
      <c r="D10" s="24">
        <f t="shared" si="0"/>
        <v>4.6411646880648782E-3</v>
      </c>
      <c r="E10" s="18"/>
    </row>
    <row r="11" spans="1:6" x14ac:dyDescent="0.25">
      <c r="A11" s="87"/>
      <c r="B11" s="20" t="s">
        <v>47</v>
      </c>
      <c r="C11" s="21">
        <v>248</v>
      </c>
      <c r="D11" s="23">
        <f t="shared" si="0"/>
        <v>1.2115882554106209E-2</v>
      </c>
    </row>
    <row r="12" spans="1:6" x14ac:dyDescent="0.25">
      <c r="A12" s="87"/>
      <c r="B12" s="19" t="s">
        <v>48</v>
      </c>
      <c r="C12" s="22">
        <v>2344</v>
      </c>
      <c r="D12" s="24">
        <f t="shared" si="0"/>
        <v>0.11451463188235869</v>
      </c>
    </row>
    <row r="13" spans="1:6" x14ac:dyDescent="0.25">
      <c r="A13" s="87"/>
      <c r="B13" s="20" t="s">
        <v>49</v>
      </c>
      <c r="C13" s="21">
        <v>412</v>
      </c>
      <c r="D13" s="23">
        <f t="shared" si="0"/>
        <v>2.0127998436660317E-2</v>
      </c>
    </row>
    <row r="14" spans="1:6" ht="30" x14ac:dyDescent="0.25">
      <c r="A14" s="87"/>
      <c r="B14" s="19" t="s">
        <v>50</v>
      </c>
      <c r="C14" s="22">
        <v>2749</v>
      </c>
      <c r="D14" s="24">
        <f t="shared" si="0"/>
        <v>0.13430064976305633</v>
      </c>
    </row>
    <row r="15" spans="1:6" ht="45" x14ac:dyDescent="0.25">
      <c r="A15" s="100" t="s">
        <v>51</v>
      </c>
      <c r="B15" s="20" t="s">
        <v>52</v>
      </c>
      <c r="C15" s="27">
        <v>7437</v>
      </c>
      <c r="D15" s="28">
        <f t="shared" si="0"/>
        <v>0.36332991352777372</v>
      </c>
      <c r="E15" s="2"/>
    </row>
    <row r="16" spans="1:6" x14ac:dyDescent="0.25">
      <c r="A16" s="101"/>
      <c r="B16" s="19" t="s">
        <v>31</v>
      </c>
      <c r="C16" s="22">
        <v>4343</v>
      </c>
      <c r="D16" s="24">
        <f t="shared" si="0"/>
        <v>0.21217450779227123</v>
      </c>
      <c r="E16" s="2"/>
    </row>
    <row r="17" spans="1:4" x14ac:dyDescent="0.25">
      <c r="A17" s="101"/>
      <c r="B17" s="20" t="s">
        <v>53</v>
      </c>
      <c r="C17" s="21">
        <v>855</v>
      </c>
      <c r="D17" s="23">
        <f t="shared" si="0"/>
        <v>4.1770482192583905E-2</v>
      </c>
    </row>
    <row r="18" spans="1:4" x14ac:dyDescent="0.25">
      <c r="A18" s="102"/>
      <c r="B18" s="19" t="s">
        <v>49</v>
      </c>
      <c r="C18" s="22">
        <v>120</v>
      </c>
      <c r="D18" s="24">
        <f t="shared" si="0"/>
        <v>5.8625238165030047E-3</v>
      </c>
    </row>
    <row r="19" spans="1:4" ht="15.75" thickBot="1" x14ac:dyDescent="0.3">
      <c r="A19" s="98" t="s">
        <v>15</v>
      </c>
      <c r="B19" s="99"/>
      <c r="C19" s="25">
        <f>SUM(C9:C18)</f>
        <v>20469</v>
      </c>
      <c r="D19" s="26"/>
    </row>
    <row r="20" spans="1:4" x14ac:dyDescent="0.25">
      <c r="A20" s="2"/>
      <c r="B20" s="2"/>
      <c r="C20" s="2"/>
      <c r="D20" s="2"/>
    </row>
  </sheetData>
  <mergeCells count="7">
    <mergeCell ref="A19:B19"/>
    <mergeCell ref="A1:D1"/>
    <mergeCell ref="A2:D2"/>
    <mergeCell ref="A3:D3"/>
    <mergeCell ref="B5:C5"/>
    <mergeCell ref="A9:A14"/>
    <mergeCell ref="A15:A1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B62A0-B021-4F29-B278-35E3CCBAD92A}">
  <dimension ref="A1:C31"/>
  <sheetViews>
    <sheetView showGridLines="0" workbookViewId="0">
      <selection activeCell="D24" sqref="D24"/>
    </sheetView>
  </sheetViews>
  <sheetFormatPr baseColWidth="10" defaultRowHeight="15" x14ac:dyDescent="0.25"/>
  <cols>
    <col min="1" max="1" width="28.42578125" customWidth="1"/>
    <col min="2" max="2" width="21.85546875" customWidth="1"/>
    <col min="3" max="3" width="26.7109375" bestFit="1" customWidth="1"/>
    <col min="4" max="4" width="21.7109375" customWidth="1"/>
    <col min="5" max="5" width="26.7109375" customWidth="1"/>
    <col min="6" max="6" width="23.28515625" customWidth="1"/>
    <col min="7" max="7" width="15.140625" customWidth="1"/>
  </cols>
  <sheetData>
    <row r="1" spans="1:3" ht="18" x14ac:dyDescent="0.25">
      <c r="A1" s="88" t="s">
        <v>18</v>
      </c>
      <c r="B1" s="88"/>
      <c r="C1" s="88"/>
    </row>
    <row r="2" spans="1:3" ht="18" x14ac:dyDescent="0.25">
      <c r="A2" s="88" t="s">
        <v>67</v>
      </c>
      <c r="B2" s="88"/>
      <c r="C2" s="88"/>
    </row>
    <row r="3" spans="1:3" ht="18" x14ac:dyDescent="0.25">
      <c r="A3" s="88">
        <v>2025</v>
      </c>
      <c r="B3" s="88"/>
      <c r="C3" s="88"/>
    </row>
    <row r="4" spans="1:3" ht="18" x14ac:dyDescent="0.25">
      <c r="A4" s="3"/>
      <c r="B4" s="3"/>
      <c r="C4" s="3"/>
    </row>
    <row r="5" spans="1:3" x14ac:dyDescent="0.25">
      <c r="A5" s="4" t="s">
        <v>16</v>
      </c>
      <c r="B5" s="89"/>
      <c r="C5" s="90"/>
    </row>
    <row r="6" spans="1:3" x14ac:dyDescent="0.25">
      <c r="A6" s="2"/>
      <c r="B6" s="2"/>
      <c r="C6" s="2"/>
    </row>
    <row r="7" spans="1:3" x14ac:dyDescent="0.25">
      <c r="A7" s="4" t="s">
        <v>54</v>
      </c>
      <c r="B7" s="89">
        <v>280</v>
      </c>
      <c r="C7" s="90"/>
    </row>
    <row r="8" spans="1:3" x14ac:dyDescent="0.25">
      <c r="A8" s="2"/>
      <c r="B8" s="2"/>
      <c r="C8" s="2"/>
    </row>
    <row r="9" spans="1:3" ht="30" x14ac:dyDescent="0.25">
      <c r="A9" s="29" t="s">
        <v>55</v>
      </c>
      <c r="B9" s="89">
        <v>70</v>
      </c>
      <c r="C9" s="90"/>
    </row>
    <row r="11" spans="1:3" ht="45" x14ac:dyDescent="0.25">
      <c r="A11" s="33" t="s">
        <v>205</v>
      </c>
      <c r="B11" s="90">
        <v>0</v>
      </c>
      <c r="C11" s="90"/>
    </row>
    <row r="13" spans="1:3" ht="30" x14ac:dyDescent="0.25">
      <c r="A13" s="33" t="s">
        <v>206</v>
      </c>
      <c r="B13" s="90">
        <v>0</v>
      </c>
      <c r="C13" s="90"/>
    </row>
    <row r="15" spans="1:3" ht="30" x14ac:dyDescent="0.25">
      <c r="A15" s="6" t="s">
        <v>56</v>
      </c>
      <c r="B15" s="6" t="s">
        <v>40</v>
      </c>
      <c r="C15" s="6" t="s">
        <v>6</v>
      </c>
    </row>
    <row r="16" spans="1:3" ht="30" customHeight="1" x14ac:dyDescent="0.25">
      <c r="A16" s="20" t="s">
        <v>57</v>
      </c>
      <c r="B16" s="21">
        <v>71</v>
      </c>
      <c r="C16" s="23">
        <f>B16/$B$18</f>
        <v>0.87654320987654322</v>
      </c>
    </row>
    <row r="17" spans="1:3" ht="30" x14ac:dyDescent="0.25">
      <c r="A17" s="19" t="s">
        <v>58</v>
      </c>
      <c r="B17" s="22">
        <v>10</v>
      </c>
      <c r="C17" s="24">
        <f>B17/$B$18</f>
        <v>0.12345679012345678</v>
      </c>
    </row>
    <row r="18" spans="1:3" ht="15.75" thickBot="1" x14ac:dyDescent="0.3">
      <c r="A18" s="48" t="s">
        <v>59</v>
      </c>
      <c r="B18" s="25">
        <f>SUM(B16:B17)</f>
        <v>81</v>
      </c>
    </row>
    <row r="19" spans="1:3" x14ac:dyDescent="0.25">
      <c r="A19" s="2"/>
      <c r="B19" s="2"/>
      <c r="C19" s="2"/>
    </row>
    <row r="21" spans="1:3" x14ac:dyDescent="0.25">
      <c r="A21" s="6" t="s">
        <v>93</v>
      </c>
      <c r="B21" s="6" t="s">
        <v>40</v>
      </c>
    </row>
    <row r="22" spans="1:3" x14ac:dyDescent="0.25">
      <c r="A22" s="20" t="s">
        <v>60</v>
      </c>
      <c r="B22" s="21">
        <v>76</v>
      </c>
    </row>
    <row r="23" spans="1:3" ht="30" x14ac:dyDescent="0.25">
      <c r="A23" s="19" t="s">
        <v>92</v>
      </c>
      <c r="B23" s="22">
        <v>49</v>
      </c>
    </row>
    <row r="24" spans="1:3" ht="30" x14ac:dyDescent="0.25">
      <c r="A24" s="20" t="s">
        <v>61</v>
      </c>
      <c r="B24" s="21">
        <v>1</v>
      </c>
    </row>
    <row r="25" spans="1:3" x14ac:dyDescent="0.25">
      <c r="A25" s="19" t="s">
        <v>62</v>
      </c>
      <c r="B25" s="22">
        <v>95</v>
      </c>
    </row>
    <row r="27" spans="1:3" ht="31.5" customHeight="1" x14ac:dyDescent="0.25">
      <c r="A27" s="103" t="s">
        <v>66</v>
      </c>
      <c r="B27" s="104"/>
    </row>
    <row r="28" spans="1:3" x14ac:dyDescent="0.25">
      <c r="A28" s="6" t="s">
        <v>43</v>
      </c>
      <c r="B28" s="6" t="s">
        <v>40</v>
      </c>
    </row>
    <row r="29" spans="1:3" x14ac:dyDescent="0.25">
      <c r="A29" s="20" t="s">
        <v>63</v>
      </c>
      <c r="B29" s="21">
        <v>1</v>
      </c>
    </row>
    <row r="30" spans="1:3" x14ac:dyDescent="0.25">
      <c r="A30" s="19" t="s">
        <v>64</v>
      </c>
      <c r="B30" s="22">
        <v>0</v>
      </c>
    </row>
    <row r="31" spans="1:3" x14ac:dyDescent="0.25">
      <c r="A31" s="20" t="s">
        <v>65</v>
      </c>
      <c r="B31" s="21">
        <v>0</v>
      </c>
    </row>
  </sheetData>
  <mergeCells count="9">
    <mergeCell ref="A27:B27"/>
    <mergeCell ref="A1:C1"/>
    <mergeCell ref="A2:C2"/>
    <mergeCell ref="A3:C3"/>
    <mergeCell ref="B11:C11"/>
    <mergeCell ref="B13:C13"/>
    <mergeCell ref="B9:C9"/>
    <mergeCell ref="B5:C5"/>
    <mergeCell ref="B7:C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4AA71-F7F6-451D-8859-C4882BBDF9AF}">
  <dimension ref="A1:K24"/>
  <sheetViews>
    <sheetView showGridLines="0" workbookViewId="0">
      <selection activeCell="C24" sqref="C24"/>
    </sheetView>
  </sheetViews>
  <sheetFormatPr baseColWidth="10" defaultColWidth="19.28515625" defaultRowHeight="15" x14ac:dyDescent="0.25"/>
  <cols>
    <col min="1" max="3" width="24.42578125" style="2" customWidth="1"/>
    <col min="4" max="4" width="15.140625" style="2" customWidth="1"/>
    <col min="5" max="5" width="16.42578125" style="2" bestFit="1" customWidth="1"/>
    <col min="6" max="16384" width="19.28515625" style="2"/>
  </cols>
  <sheetData>
    <row r="1" spans="1:11" ht="18" x14ac:dyDescent="0.25">
      <c r="A1" s="88" t="s">
        <v>18</v>
      </c>
      <c r="B1" s="88"/>
      <c r="C1" s="88"/>
    </row>
    <row r="2" spans="1:11" ht="18" x14ac:dyDescent="0.25">
      <c r="A2" s="88" t="s">
        <v>68</v>
      </c>
      <c r="B2" s="88"/>
      <c r="C2" s="88"/>
    </row>
    <row r="3" spans="1:11" ht="18" x14ac:dyDescent="0.25">
      <c r="A3" s="88">
        <v>2025</v>
      </c>
      <c r="B3" s="88"/>
      <c r="C3" s="88"/>
    </row>
    <row r="4" spans="1:11" ht="18" x14ac:dyDescent="0.25">
      <c r="A4" s="3"/>
      <c r="B4" s="3"/>
      <c r="C4" s="3"/>
      <c r="D4" s="3"/>
      <c r="E4" s="3"/>
    </row>
    <row r="5" spans="1:11" x14ac:dyDescent="0.25">
      <c r="A5" s="4" t="s">
        <v>16</v>
      </c>
      <c r="B5" s="89"/>
      <c r="C5" s="90"/>
    </row>
    <row r="7" spans="1:11" ht="26.25" customHeight="1" x14ac:dyDescent="0.25">
      <c r="A7" s="105" t="s">
        <v>75</v>
      </c>
      <c r="B7" s="106"/>
      <c r="C7" s="106"/>
    </row>
    <row r="8" spans="1:11" s="1" customFormat="1" ht="30" x14ac:dyDescent="0.25">
      <c r="A8" s="6" t="s">
        <v>43</v>
      </c>
      <c r="B8" s="6" t="s">
        <v>40</v>
      </c>
      <c r="C8" s="6" t="s">
        <v>6</v>
      </c>
      <c r="D8" s="2"/>
      <c r="E8" s="2"/>
      <c r="F8" s="2"/>
      <c r="G8" s="2"/>
      <c r="H8" s="2"/>
      <c r="I8" s="2"/>
      <c r="J8" s="2"/>
      <c r="K8" s="2"/>
    </row>
    <row r="9" spans="1:11" ht="30" x14ac:dyDescent="0.25">
      <c r="A9" s="20" t="s">
        <v>70</v>
      </c>
      <c r="B9" s="21">
        <v>737</v>
      </c>
      <c r="C9" s="23">
        <f>B9/$B$14</f>
        <v>0.42724637681159422</v>
      </c>
    </row>
    <row r="10" spans="1:11" ht="45" x14ac:dyDescent="0.25">
      <c r="A10" s="19" t="s">
        <v>71</v>
      </c>
      <c r="B10" s="22">
        <v>239</v>
      </c>
      <c r="C10" s="24">
        <f>B10/$B$14</f>
        <v>0.13855072463768117</v>
      </c>
    </row>
    <row r="11" spans="1:11" ht="30" x14ac:dyDescent="0.25">
      <c r="A11" s="20" t="s">
        <v>72</v>
      </c>
      <c r="B11" s="21">
        <v>367</v>
      </c>
      <c r="C11" s="23">
        <f>B11/$B$14</f>
        <v>0.21275362318840579</v>
      </c>
    </row>
    <row r="12" spans="1:11" ht="30" x14ac:dyDescent="0.25">
      <c r="A12" s="19" t="s">
        <v>73</v>
      </c>
      <c r="B12" s="22">
        <v>266</v>
      </c>
      <c r="C12" s="24">
        <f>B12/$B$14</f>
        <v>0.15420289855072464</v>
      </c>
    </row>
    <row r="13" spans="1:11" x14ac:dyDescent="0.25">
      <c r="A13" s="20" t="s">
        <v>74</v>
      </c>
      <c r="B13" s="21">
        <v>116</v>
      </c>
      <c r="C13" s="23">
        <f>B13/$B$14</f>
        <v>6.7246376811594205E-2</v>
      </c>
    </row>
    <row r="14" spans="1:11" ht="15.75" thickBot="1" x14ac:dyDescent="0.3">
      <c r="A14" s="80" t="s">
        <v>15</v>
      </c>
      <c r="B14" s="13">
        <f>SUM(B9:B13)</f>
        <v>1725</v>
      </c>
    </row>
    <row r="17" spans="1:3" ht="35.25" customHeight="1" x14ac:dyDescent="0.25">
      <c r="A17" s="105" t="s">
        <v>76</v>
      </c>
      <c r="B17" s="106"/>
      <c r="C17" s="106"/>
    </row>
    <row r="18" spans="1:3" ht="30" x14ac:dyDescent="0.25">
      <c r="A18" s="6" t="s">
        <v>43</v>
      </c>
      <c r="B18" s="6" t="s">
        <v>40</v>
      </c>
      <c r="C18" s="6" t="s">
        <v>6</v>
      </c>
    </row>
    <row r="19" spans="1:3" x14ac:dyDescent="0.25">
      <c r="A19" s="20" t="s">
        <v>70</v>
      </c>
      <c r="B19" s="21">
        <v>173</v>
      </c>
      <c r="C19" s="23">
        <f>B19/$B$24</f>
        <v>0.29124579124579125</v>
      </c>
    </row>
    <row r="20" spans="1:3" ht="30" x14ac:dyDescent="0.25">
      <c r="A20" s="19" t="s">
        <v>71</v>
      </c>
      <c r="B20" s="22">
        <v>66</v>
      </c>
      <c r="C20" s="24">
        <f>B20/$B$24</f>
        <v>0.1111111111111111</v>
      </c>
    </row>
    <row r="21" spans="1:3" ht="30" x14ac:dyDescent="0.25">
      <c r="A21" s="20" t="s">
        <v>72</v>
      </c>
      <c r="B21" s="21">
        <v>181</v>
      </c>
      <c r="C21" s="23">
        <f>B21/$B$24</f>
        <v>0.30471380471380471</v>
      </c>
    </row>
    <row r="22" spans="1:3" x14ac:dyDescent="0.25">
      <c r="A22" s="19" t="s">
        <v>73</v>
      </c>
      <c r="B22" s="22">
        <v>100</v>
      </c>
      <c r="C22" s="24">
        <f>B22/$B$24</f>
        <v>0.16835016835016836</v>
      </c>
    </row>
    <row r="23" spans="1:3" x14ac:dyDescent="0.25">
      <c r="A23" s="20" t="s">
        <v>74</v>
      </c>
      <c r="B23" s="21">
        <v>74</v>
      </c>
      <c r="C23" s="23">
        <f>B23/$B$24</f>
        <v>0.12457912457912458</v>
      </c>
    </row>
    <row r="24" spans="1:3" ht="15.75" thickBot="1" x14ac:dyDescent="0.3">
      <c r="A24" s="80" t="s">
        <v>15</v>
      </c>
      <c r="B24" s="13">
        <f>SUM(B19:B23)</f>
        <v>594</v>
      </c>
    </row>
  </sheetData>
  <mergeCells count="6">
    <mergeCell ref="A17:C17"/>
    <mergeCell ref="A7:C7"/>
    <mergeCell ref="B5:C5"/>
    <mergeCell ref="A1:C1"/>
    <mergeCell ref="A2:C2"/>
    <mergeCell ref="A3:C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D1D01-1EBD-4C6D-8264-C0F053964939}">
  <dimension ref="A1:K12"/>
  <sheetViews>
    <sheetView showGridLines="0" workbookViewId="0">
      <selection activeCell="D9" sqref="D9"/>
    </sheetView>
  </sheetViews>
  <sheetFormatPr baseColWidth="10" defaultColWidth="19.28515625" defaultRowHeight="15" x14ac:dyDescent="0.25"/>
  <cols>
    <col min="1" max="1" width="19.28515625" style="2"/>
    <col min="2" max="2" width="22.85546875" style="2" bestFit="1" customWidth="1"/>
    <col min="3" max="3" width="22.7109375" style="2" customWidth="1"/>
    <col min="4" max="4" width="15.140625" style="2" customWidth="1"/>
    <col min="5" max="5" width="16.42578125" style="2" bestFit="1" customWidth="1"/>
    <col min="6" max="16384" width="19.28515625" style="2"/>
  </cols>
  <sheetData>
    <row r="1" spans="1:11" ht="18" x14ac:dyDescent="0.25">
      <c r="A1" s="88" t="s">
        <v>18</v>
      </c>
      <c r="B1" s="88"/>
      <c r="C1" s="88"/>
    </row>
    <row r="2" spans="1:11" ht="18" x14ac:dyDescent="0.25">
      <c r="A2" s="88" t="s">
        <v>77</v>
      </c>
      <c r="B2" s="88"/>
      <c r="C2" s="88"/>
    </row>
    <row r="3" spans="1:11" ht="18" x14ac:dyDescent="0.25">
      <c r="A3" s="88">
        <v>2025</v>
      </c>
      <c r="B3" s="88"/>
      <c r="C3" s="88"/>
    </row>
    <row r="4" spans="1:11" ht="18" x14ac:dyDescent="0.25">
      <c r="A4" s="3"/>
      <c r="B4" s="3"/>
      <c r="C4" s="3"/>
    </row>
    <row r="5" spans="1:11" x14ac:dyDescent="0.25">
      <c r="A5" s="4" t="s">
        <v>16</v>
      </c>
      <c r="B5" s="89"/>
      <c r="C5" s="90"/>
    </row>
    <row r="7" spans="1:11" s="1" customFormat="1" ht="30" x14ac:dyDescent="0.25">
      <c r="A7" s="6" t="s">
        <v>43</v>
      </c>
      <c r="B7" s="6" t="s">
        <v>40</v>
      </c>
      <c r="C7" s="6" t="s">
        <v>6</v>
      </c>
      <c r="D7" s="2"/>
      <c r="E7" s="2"/>
      <c r="F7" s="2"/>
      <c r="G7" s="2"/>
      <c r="H7" s="2"/>
      <c r="I7" s="2"/>
      <c r="J7" s="2"/>
      <c r="K7" s="2"/>
    </row>
    <row r="8" spans="1:11" ht="30" x14ac:dyDescent="0.25">
      <c r="A8" s="20" t="s">
        <v>78</v>
      </c>
      <c r="B8" s="21">
        <v>71</v>
      </c>
      <c r="C8" s="23">
        <f>B8/$B$12</f>
        <v>6.8599033816425126E-2</v>
      </c>
    </row>
    <row r="9" spans="1:11" ht="30" x14ac:dyDescent="0.25">
      <c r="A9" s="19" t="s">
        <v>79</v>
      </c>
      <c r="B9" s="22">
        <v>342</v>
      </c>
      <c r="C9" s="24">
        <f>B9/$B$12</f>
        <v>0.33043478260869563</v>
      </c>
    </row>
    <row r="10" spans="1:11" ht="30" x14ac:dyDescent="0.25">
      <c r="A10" s="20" t="s">
        <v>80</v>
      </c>
      <c r="B10" s="21">
        <v>41</v>
      </c>
      <c r="C10" s="23">
        <f>B10/$B$12</f>
        <v>3.961352657004831E-2</v>
      </c>
    </row>
    <row r="11" spans="1:11" ht="30" x14ac:dyDescent="0.25">
      <c r="A11" s="19" t="s">
        <v>81</v>
      </c>
      <c r="B11" s="22">
        <v>581</v>
      </c>
      <c r="C11" s="24">
        <f>B11/$B$12</f>
        <v>0.56135265700483095</v>
      </c>
    </row>
    <row r="12" spans="1:11" ht="15.75" thickBot="1" x14ac:dyDescent="0.3">
      <c r="A12" s="80" t="s">
        <v>15</v>
      </c>
      <c r="B12" s="13">
        <f>SUM(B8:B11)</f>
        <v>1035</v>
      </c>
    </row>
  </sheetData>
  <mergeCells count="4">
    <mergeCell ref="B5:C5"/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2B68B-9EB7-4D4E-8FC4-1E1249D0CFA1}">
  <dimension ref="A1:F27"/>
  <sheetViews>
    <sheetView showGridLines="0" workbookViewId="0">
      <selection activeCell="A10" sqref="A10:A12"/>
    </sheetView>
  </sheetViews>
  <sheetFormatPr baseColWidth="10" defaultRowHeight="15" x14ac:dyDescent="0.25"/>
  <cols>
    <col min="1" max="1" width="21.85546875" bestFit="1" customWidth="1"/>
    <col min="2" max="2" width="23.42578125" customWidth="1"/>
    <col min="3" max="3" width="26.5703125" customWidth="1"/>
    <col min="4" max="4" width="29" customWidth="1"/>
    <col min="5" max="5" width="15.140625" customWidth="1"/>
    <col min="6" max="6" width="16.42578125" bestFit="1" customWidth="1"/>
    <col min="7" max="7" width="21.7109375" customWidth="1"/>
    <col min="8" max="8" width="26.7109375" customWidth="1"/>
    <col min="9" max="9" width="23.28515625" customWidth="1"/>
    <col min="10" max="10" width="15.140625" customWidth="1"/>
  </cols>
  <sheetData>
    <row r="1" spans="1:6" ht="18" x14ac:dyDescent="0.25">
      <c r="A1" s="88" t="s">
        <v>18</v>
      </c>
      <c r="B1" s="88"/>
      <c r="C1" s="88"/>
      <c r="D1" s="88"/>
      <c r="E1" s="2"/>
      <c r="F1" s="2"/>
    </row>
    <row r="2" spans="1:6" ht="18" x14ac:dyDescent="0.25">
      <c r="A2" s="88" t="s">
        <v>211</v>
      </c>
      <c r="B2" s="88"/>
      <c r="C2" s="88"/>
      <c r="D2" s="88"/>
      <c r="E2" s="2"/>
      <c r="F2" s="2"/>
    </row>
    <row r="3" spans="1:6" ht="18" x14ac:dyDescent="0.25">
      <c r="A3" s="88">
        <v>2025</v>
      </c>
      <c r="B3" s="88"/>
      <c r="C3" s="88"/>
      <c r="D3" s="88"/>
      <c r="E3" s="2"/>
      <c r="F3" s="2"/>
    </row>
    <row r="4" spans="1:6" ht="18" x14ac:dyDescent="0.25">
      <c r="A4" s="3"/>
      <c r="B4" s="3"/>
      <c r="C4" s="3"/>
      <c r="D4" s="3"/>
      <c r="E4" s="3"/>
      <c r="F4" s="2"/>
    </row>
    <row r="5" spans="1:6" x14ac:dyDescent="0.25">
      <c r="A5" s="4" t="s">
        <v>16</v>
      </c>
      <c r="B5" s="89"/>
      <c r="C5" s="90"/>
      <c r="E5" s="2"/>
      <c r="F5" s="2"/>
    </row>
    <row r="7" spans="1:6" ht="60" x14ac:dyDescent="0.25">
      <c r="A7" s="29" t="s">
        <v>90</v>
      </c>
      <c r="B7" s="89">
        <v>402</v>
      </c>
      <c r="C7" s="90"/>
      <c r="E7" s="2"/>
      <c r="F7" s="2"/>
    </row>
    <row r="9" spans="1:6" ht="30" x14ac:dyDescent="0.25">
      <c r="A9" s="6" t="s">
        <v>43</v>
      </c>
      <c r="B9" s="6" t="s">
        <v>83</v>
      </c>
      <c r="C9" s="6" t="s">
        <v>40</v>
      </c>
      <c r="D9" s="6" t="s">
        <v>6</v>
      </c>
    </row>
    <row r="10" spans="1:6" ht="51" customHeight="1" x14ac:dyDescent="0.25">
      <c r="A10" s="100" t="s">
        <v>62</v>
      </c>
      <c r="B10" s="20" t="s">
        <v>84</v>
      </c>
      <c r="C10" s="21">
        <v>2214</v>
      </c>
      <c r="D10" s="23">
        <f>C10/$C$13</f>
        <v>0.93734123624047416</v>
      </c>
    </row>
    <row r="11" spans="1:6" x14ac:dyDescent="0.25">
      <c r="A11" s="101"/>
      <c r="B11" s="19" t="s">
        <v>85</v>
      </c>
      <c r="C11" s="22">
        <v>90</v>
      </c>
      <c r="D11" s="30">
        <f>C11/$C$13</f>
        <v>3.810330228619814E-2</v>
      </c>
      <c r="E11" s="18"/>
    </row>
    <row r="12" spans="1:6" x14ac:dyDescent="0.25">
      <c r="A12" s="101"/>
      <c r="B12" s="20" t="s">
        <v>86</v>
      </c>
      <c r="C12" s="21">
        <v>58</v>
      </c>
      <c r="D12" s="23">
        <f>C12/$C$13</f>
        <v>2.4555461473327687E-2</v>
      </c>
      <c r="E12" s="18"/>
    </row>
    <row r="13" spans="1:6" ht="15.75" thickBot="1" x14ac:dyDescent="0.3">
      <c r="A13" s="98" t="s">
        <v>15</v>
      </c>
      <c r="B13" s="99"/>
      <c r="C13" s="25">
        <f>SUM(C10:C12)</f>
        <v>2362</v>
      </c>
    </row>
    <row r="16" spans="1:6" ht="30" x14ac:dyDescent="0.25">
      <c r="A16" s="6" t="s">
        <v>43</v>
      </c>
      <c r="B16" s="6" t="s">
        <v>83</v>
      </c>
      <c r="C16" s="6" t="s">
        <v>40</v>
      </c>
      <c r="D16" s="6" t="s">
        <v>6</v>
      </c>
    </row>
    <row r="17" spans="1:5" ht="45" x14ac:dyDescent="0.25">
      <c r="A17" s="100" t="s">
        <v>82</v>
      </c>
      <c r="B17" s="19" t="s">
        <v>87</v>
      </c>
      <c r="C17" s="22">
        <v>144</v>
      </c>
      <c r="D17" s="24">
        <f>C17/$C$21</f>
        <v>6.1485909479077713E-2</v>
      </c>
      <c r="E17" s="2"/>
    </row>
    <row r="18" spans="1:5" ht="30" x14ac:dyDescent="0.25">
      <c r="A18" s="101"/>
      <c r="B18" s="20" t="s">
        <v>94</v>
      </c>
      <c r="C18" s="21">
        <v>602</v>
      </c>
      <c r="D18" s="23">
        <f t="shared" ref="D18:D20" si="0">C18/$C$21</f>
        <v>0.25704526046114434</v>
      </c>
    </row>
    <row r="19" spans="1:5" ht="30" x14ac:dyDescent="0.25">
      <c r="A19" s="101"/>
      <c r="B19" s="19" t="s">
        <v>88</v>
      </c>
      <c r="C19" s="22">
        <v>1153</v>
      </c>
      <c r="D19" s="24">
        <f t="shared" si="0"/>
        <v>0.4923142613151153</v>
      </c>
    </row>
    <row r="20" spans="1:5" ht="24" customHeight="1" x14ac:dyDescent="0.25">
      <c r="A20" s="102"/>
      <c r="B20" s="20" t="s">
        <v>89</v>
      </c>
      <c r="C20" s="21">
        <v>443</v>
      </c>
      <c r="D20" s="23">
        <f t="shared" si="0"/>
        <v>0.18915456874466269</v>
      </c>
    </row>
    <row r="21" spans="1:5" ht="15.75" thickBot="1" x14ac:dyDescent="0.3">
      <c r="A21" s="98" t="s">
        <v>15</v>
      </c>
      <c r="B21" s="99"/>
      <c r="C21" s="25">
        <f>SUM(C17:C20)</f>
        <v>2342</v>
      </c>
    </row>
    <row r="22" spans="1:5" x14ac:dyDescent="0.25">
      <c r="A22" s="32"/>
      <c r="B22" s="32"/>
      <c r="C22" s="31"/>
    </row>
    <row r="23" spans="1:5" x14ac:dyDescent="0.25">
      <c r="A23" s="32"/>
      <c r="B23" s="32"/>
      <c r="C23" s="31"/>
    </row>
    <row r="24" spans="1:5" ht="30" x14ac:dyDescent="0.25">
      <c r="A24" s="6" t="s">
        <v>43</v>
      </c>
      <c r="B24" s="6" t="s">
        <v>83</v>
      </c>
      <c r="C24" s="6" t="s">
        <v>40</v>
      </c>
      <c r="D24" s="6" t="s">
        <v>6</v>
      </c>
    </row>
    <row r="25" spans="1:5" ht="30" x14ac:dyDescent="0.25">
      <c r="A25" s="107" t="s">
        <v>91</v>
      </c>
      <c r="B25" s="19" t="s">
        <v>207</v>
      </c>
      <c r="C25" s="22">
        <v>319</v>
      </c>
      <c r="D25" s="24">
        <f>C25/$C$27</f>
        <v>0.82005141388174807</v>
      </c>
    </row>
    <row r="26" spans="1:5" ht="30" x14ac:dyDescent="0.25">
      <c r="A26" s="108"/>
      <c r="B26" s="20" t="s">
        <v>208</v>
      </c>
      <c r="C26" s="21">
        <v>70</v>
      </c>
      <c r="D26" s="23">
        <f>C26/$C$27</f>
        <v>0.17994858611825193</v>
      </c>
    </row>
    <row r="27" spans="1:5" ht="15.75" thickBot="1" x14ac:dyDescent="0.3">
      <c r="A27" s="98" t="s">
        <v>15</v>
      </c>
      <c r="B27" s="99"/>
      <c r="C27" s="25">
        <f>SUM(C25:C26)</f>
        <v>389</v>
      </c>
    </row>
  </sheetData>
  <mergeCells count="11">
    <mergeCell ref="A25:A26"/>
    <mergeCell ref="A27:B27"/>
    <mergeCell ref="A1:D1"/>
    <mergeCell ref="A2:D2"/>
    <mergeCell ref="A3:D3"/>
    <mergeCell ref="B5:C5"/>
    <mergeCell ref="B7:C7"/>
    <mergeCell ref="A13:B13"/>
    <mergeCell ref="A10:A12"/>
    <mergeCell ref="A21:B21"/>
    <mergeCell ref="A17:A2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83455-A6DB-4BF6-9E7B-79AFC5F0D0BB}">
  <dimension ref="A1:C14"/>
  <sheetViews>
    <sheetView showGridLines="0" workbookViewId="0">
      <selection activeCell="B6" sqref="B6"/>
    </sheetView>
  </sheetViews>
  <sheetFormatPr baseColWidth="10" defaultRowHeight="15" x14ac:dyDescent="0.25"/>
  <cols>
    <col min="1" max="1" width="56.28515625" customWidth="1"/>
    <col min="2" max="3" width="22.85546875" customWidth="1"/>
  </cols>
  <sheetData>
    <row r="1" spans="1:3" ht="18" x14ac:dyDescent="0.25">
      <c r="A1" s="88" t="s">
        <v>18</v>
      </c>
      <c r="B1" s="88"/>
    </row>
    <row r="2" spans="1:3" ht="18" x14ac:dyDescent="0.25">
      <c r="A2" s="88" t="s">
        <v>134</v>
      </c>
      <c r="B2" s="88"/>
    </row>
    <row r="3" spans="1:3" ht="18" x14ac:dyDescent="0.25">
      <c r="A3" s="88">
        <v>2025</v>
      </c>
      <c r="B3" s="88"/>
    </row>
    <row r="4" spans="1:3" ht="18" x14ac:dyDescent="0.25">
      <c r="A4" s="3"/>
      <c r="B4" s="3"/>
    </row>
    <row r="5" spans="1:3" x14ac:dyDescent="0.25">
      <c r="A5" s="4" t="s">
        <v>16</v>
      </c>
      <c r="B5" s="47"/>
    </row>
    <row r="6" spans="1:3" x14ac:dyDescent="0.25">
      <c r="A6" s="2"/>
      <c r="B6" s="2"/>
    </row>
    <row r="7" spans="1:3" x14ac:dyDescent="0.25">
      <c r="A7" s="42" t="s">
        <v>43</v>
      </c>
      <c r="B7" s="42" t="s">
        <v>40</v>
      </c>
    </row>
    <row r="8" spans="1:3" x14ac:dyDescent="0.25">
      <c r="A8" s="43" t="s">
        <v>130</v>
      </c>
      <c r="B8" s="44"/>
    </row>
    <row r="9" spans="1:3" x14ac:dyDescent="0.25">
      <c r="A9" s="45" t="s">
        <v>131</v>
      </c>
      <c r="B9" s="46"/>
    </row>
    <row r="10" spans="1:3" ht="30" x14ac:dyDescent="0.25">
      <c r="A10" s="43" t="s">
        <v>132</v>
      </c>
      <c r="B10" s="44"/>
    </row>
    <row r="11" spans="1:3" x14ac:dyDescent="0.25">
      <c r="A11" s="45" t="s">
        <v>32</v>
      </c>
      <c r="B11" s="46"/>
    </row>
    <row r="12" spans="1:3" x14ac:dyDescent="0.25">
      <c r="A12" s="43" t="s">
        <v>135</v>
      </c>
      <c r="B12" s="44"/>
    </row>
    <row r="13" spans="1:3" x14ac:dyDescent="0.25">
      <c r="A13" s="45" t="s">
        <v>133</v>
      </c>
      <c r="B13" s="46"/>
    </row>
    <row r="14" spans="1:3" x14ac:dyDescent="0.25">
      <c r="A14" s="39"/>
      <c r="B14" s="40"/>
      <c r="C14" s="41"/>
    </row>
  </sheetData>
  <mergeCells count="3">
    <mergeCell ref="A1:B1"/>
    <mergeCell ref="A2:B2"/>
    <mergeCell ref="A3:B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1529E-A95A-4CF8-9F8D-E8E4D3F5AB75}">
  <dimension ref="A1:G48"/>
  <sheetViews>
    <sheetView showGridLines="0" workbookViewId="0">
      <selection activeCell="D7" sqref="D7:G7"/>
    </sheetView>
  </sheetViews>
  <sheetFormatPr baseColWidth="10" defaultRowHeight="15" x14ac:dyDescent="0.25"/>
  <cols>
    <col min="1" max="1" width="27.28515625" customWidth="1"/>
    <col min="2" max="2" width="23.42578125" customWidth="1"/>
    <col min="3" max="3" width="26.5703125" customWidth="1"/>
    <col min="4" max="4" width="17.28515625" customWidth="1"/>
    <col min="5" max="5" width="15.140625" customWidth="1"/>
    <col min="6" max="6" width="16.42578125" bestFit="1" customWidth="1"/>
    <col min="7" max="7" width="16.42578125" customWidth="1"/>
    <col min="8" max="8" width="26.7109375" customWidth="1"/>
    <col min="9" max="9" width="23.28515625" customWidth="1"/>
    <col min="10" max="10" width="15.140625" customWidth="1"/>
  </cols>
  <sheetData>
    <row r="1" spans="1:7" ht="18" x14ac:dyDescent="0.25">
      <c r="A1" s="88" t="s">
        <v>18</v>
      </c>
      <c r="B1" s="88"/>
      <c r="C1" s="88"/>
      <c r="D1" s="88"/>
      <c r="E1" s="88"/>
      <c r="F1" s="88"/>
      <c r="G1" s="88"/>
    </row>
    <row r="2" spans="1:7" ht="18" x14ac:dyDescent="0.25">
      <c r="A2" s="88" t="s">
        <v>95</v>
      </c>
      <c r="B2" s="88"/>
      <c r="C2" s="88"/>
      <c r="D2" s="88"/>
      <c r="E2" s="88"/>
      <c r="F2" s="88"/>
      <c r="G2" s="88"/>
    </row>
    <row r="3" spans="1:7" ht="18" x14ac:dyDescent="0.25">
      <c r="A3" s="88">
        <v>2025</v>
      </c>
      <c r="B3" s="88"/>
      <c r="C3" s="88"/>
      <c r="D3" s="88"/>
      <c r="E3" s="88"/>
      <c r="F3" s="88"/>
      <c r="G3" s="88"/>
    </row>
    <row r="4" spans="1:7" ht="18" x14ac:dyDescent="0.25">
      <c r="A4" s="3"/>
      <c r="B4" s="3"/>
      <c r="C4" s="3"/>
      <c r="D4" s="3"/>
      <c r="E4" s="3"/>
      <c r="F4" s="2"/>
    </row>
    <row r="5" spans="1:7" x14ac:dyDescent="0.25">
      <c r="A5" s="4" t="s">
        <v>16</v>
      </c>
      <c r="B5" s="89"/>
      <c r="C5" s="90"/>
      <c r="E5" s="2"/>
      <c r="F5" s="2"/>
    </row>
    <row r="6" spans="1:7" x14ac:dyDescent="0.25">
      <c r="E6" s="2"/>
      <c r="F6" s="2"/>
    </row>
    <row r="7" spans="1:7" ht="52.5" customHeight="1" x14ac:dyDescent="0.25">
      <c r="A7" s="111" t="s">
        <v>105</v>
      </c>
      <c r="B7" s="111"/>
      <c r="C7" s="38"/>
      <c r="D7" s="111" t="s">
        <v>129</v>
      </c>
      <c r="E7" s="111"/>
      <c r="F7" s="111"/>
      <c r="G7" s="111"/>
    </row>
    <row r="8" spans="1:7" x14ac:dyDescent="0.25">
      <c r="A8" s="32"/>
      <c r="B8" s="32"/>
      <c r="C8" s="31"/>
    </row>
    <row r="9" spans="1:7" ht="47.25" customHeight="1" x14ac:dyDescent="0.25">
      <c r="A9" s="109" t="s">
        <v>98</v>
      </c>
      <c r="B9" s="110"/>
      <c r="D9" s="105" t="s">
        <v>127</v>
      </c>
      <c r="E9" s="106"/>
      <c r="F9" s="106"/>
      <c r="G9" s="106"/>
    </row>
    <row r="10" spans="1:7" x14ac:dyDescent="0.25">
      <c r="A10" s="19" t="s">
        <v>97</v>
      </c>
      <c r="B10" s="22">
        <v>948</v>
      </c>
      <c r="D10" s="34" t="s">
        <v>110</v>
      </c>
      <c r="E10" s="35">
        <v>2023</v>
      </c>
      <c r="F10" s="35">
        <v>2024</v>
      </c>
      <c r="G10" s="35">
        <v>2025</v>
      </c>
    </row>
    <row r="11" spans="1:7" x14ac:dyDescent="0.25">
      <c r="A11" s="20" t="s">
        <v>96</v>
      </c>
      <c r="B11" s="21">
        <v>504</v>
      </c>
      <c r="D11" s="36" t="s">
        <v>111</v>
      </c>
      <c r="E11" s="36">
        <v>17</v>
      </c>
      <c r="F11" s="36">
        <v>16</v>
      </c>
      <c r="G11" s="36"/>
    </row>
    <row r="12" spans="1:7" ht="15.75" thickBot="1" x14ac:dyDescent="0.3">
      <c r="A12" s="48" t="s">
        <v>15</v>
      </c>
      <c r="B12" s="25">
        <f>SUM(B10:B11)</f>
        <v>1452</v>
      </c>
      <c r="D12" s="20" t="s">
        <v>112</v>
      </c>
      <c r="E12" s="21">
        <v>23</v>
      </c>
      <c r="F12" s="21">
        <v>25</v>
      </c>
      <c r="G12" s="21"/>
    </row>
    <row r="13" spans="1:7" x14ac:dyDescent="0.25">
      <c r="D13" s="36" t="s">
        <v>113</v>
      </c>
      <c r="E13" s="36">
        <v>22</v>
      </c>
      <c r="F13" s="36">
        <v>20</v>
      </c>
      <c r="G13" s="36"/>
    </row>
    <row r="14" spans="1:7" ht="34.5" customHeight="1" x14ac:dyDescent="0.25">
      <c r="A14" s="109" t="s">
        <v>99</v>
      </c>
      <c r="B14" s="110"/>
      <c r="D14" s="20" t="s">
        <v>114</v>
      </c>
      <c r="E14" s="21">
        <v>21</v>
      </c>
      <c r="F14" s="21">
        <v>27</v>
      </c>
      <c r="G14" s="21"/>
    </row>
    <row r="15" spans="1:7" ht="60" x14ac:dyDescent="0.25">
      <c r="A15" s="19" t="s">
        <v>100</v>
      </c>
      <c r="B15" s="22">
        <v>1</v>
      </c>
      <c r="D15" s="36" t="s">
        <v>115</v>
      </c>
      <c r="E15" s="36">
        <v>26</v>
      </c>
      <c r="F15" s="36">
        <v>27</v>
      </c>
      <c r="G15" s="36"/>
    </row>
    <row r="16" spans="1:7" ht="30" x14ac:dyDescent="0.25">
      <c r="A16" s="20" t="s">
        <v>101</v>
      </c>
      <c r="B16" s="21">
        <v>6</v>
      </c>
      <c r="D16" s="37" t="s">
        <v>116</v>
      </c>
      <c r="E16" s="37">
        <v>26</v>
      </c>
      <c r="F16" s="37">
        <v>32</v>
      </c>
      <c r="G16" s="37"/>
    </row>
    <row r="17" spans="1:7" ht="31.5" x14ac:dyDescent="0.25">
      <c r="A17" s="19" t="s">
        <v>102</v>
      </c>
      <c r="B17" s="22">
        <v>6</v>
      </c>
      <c r="D17" s="36" t="s">
        <v>117</v>
      </c>
      <c r="E17" s="36">
        <v>16</v>
      </c>
      <c r="F17" s="36">
        <v>20</v>
      </c>
      <c r="G17" s="36"/>
    </row>
    <row r="18" spans="1:7" ht="15.75" thickBot="1" x14ac:dyDescent="0.3">
      <c r="A18" s="48" t="s">
        <v>15</v>
      </c>
      <c r="B18" s="25">
        <f>SUM(B15:B17)</f>
        <v>13</v>
      </c>
      <c r="D18" s="37" t="s">
        <v>118</v>
      </c>
      <c r="E18" s="37">
        <v>22</v>
      </c>
      <c r="F18" s="37">
        <v>31</v>
      </c>
      <c r="G18" s="37"/>
    </row>
    <row r="19" spans="1:7" x14ac:dyDescent="0.25">
      <c r="D19" s="36" t="s">
        <v>119</v>
      </c>
      <c r="E19" s="36">
        <v>18</v>
      </c>
      <c r="F19" s="36">
        <v>18</v>
      </c>
      <c r="G19" s="36"/>
    </row>
    <row r="20" spans="1:7" ht="29.25" customHeight="1" x14ac:dyDescent="0.25">
      <c r="A20" s="109" t="s">
        <v>103</v>
      </c>
      <c r="B20" s="110"/>
      <c r="D20" s="37" t="s">
        <v>120</v>
      </c>
      <c r="E20" s="37">
        <v>31</v>
      </c>
      <c r="F20" s="37">
        <v>24</v>
      </c>
      <c r="G20" s="37"/>
    </row>
    <row r="21" spans="1:7" x14ac:dyDescent="0.25">
      <c r="A21" s="19" t="s">
        <v>97</v>
      </c>
      <c r="B21" s="22">
        <v>5</v>
      </c>
      <c r="D21" s="36" t="s">
        <v>121</v>
      </c>
      <c r="E21" s="36">
        <v>21</v>
      </c>
      <c r="F21" s="36">
        <v>24</v>
      </c>
      <c r="G21" s="36"/>
    </row>
    <row r="22" spans="1:7" x14ac:dyDescent="0.25">
      <c r="A22" s="20" t="s">
        <v>96</v>
      </c>
      <c r="B22" s="21">
        <v>0</v>
      </c>
      <c r="D22" s="37" t="s">
        <v>1</v>
      </c>
      <c r="E22" s="37">
        <v>26</v>
      </c>
      <c r="F22" s="37">
        <v>9</v>
      </c>
      <c r="G22" s="37"/>
    </row>
    <row r="23" spans="1:7" ht="15.75" thickBot="1" x14ac:dyDescent="0.3">
      <c r="A23" s="48" t="s">
        <v>15</v>
      </c>
      <c r="B23" s="25">
        <f>SUM(B21:B22)</f>
        <v>5</v>
      </c>
      <c r="D23" s="48" t="s">
        <v>15</v>
      </c>
      <c r="E23" s="25">
        <f>SUM(E11:E22)</f>
        <v>269</v>
      </c>
      <c r="F23" s="25">
        <f>SUM(F11:F22)</f>
        <v>273</v>
      </c>
      <c r="G23" s="25">
        <f>SUM(G11:G22)</f>
        <v>0</v>
      </c>
    </row>
    <row r="25" spans="1:7" x14ac:dyDescent="0.25">
      <c r="A25" s="109" t="s">
        <v>104</v>
      </c>
      <c r="B25" s="110"/>
    </row>
    <row r="26" spans="1:7" x14ac:dyDescent="0.25">
      <c r="A26" s="19" t="s">
        <v>97</v>
      </c>
      <c r="B26" s="22">
        <v>51</v>
      </c>
    </row>
    <row r="27" spans="1:7" x14ac:dyDescent="0.25">
      <c r="A27" s="20" t="s">
        <v>96</v>
      </c>
      <c r="B27" s="21">
        <v>29</v>
      </c>
    </row>
    <row r="28" spans="1:7" ht="15.75" thickBot="1" x14ac:dyDescent="0.3">
      <c r="A28" s="48" t="s">
        <v>15</v>
      </c>
      <c r="B28" s="25">
        <f>SUM(B26:B27)</f>
        <v>80</v>
      </c>
    </row>
    <row r="29" spans="1:7" ht="38.25" customHeight="1" x14ac:dyDescent="0.25">
      <c r="D29" s="105" t="s">
        <v>128</v>
      </c>
      <c r="E29" s="106"/>
      <c r="F29" s="106"/>
      <c r="G29" s="106"/>
    </row>
    <row r="30" spans="1:7" x14ac:dyDescent="0.25">
      <c r="A30" s="109" t="s">
        <v>106</v>
      </c>
      <c r="B30" s="110"/>
      <c r="D30" s="34" t="s">
        <v>122</v>
      </c>
      <c r="E30" s="35">
        <v>2023</v>
      </c>
      <c r="F30" s="35">
        <v>2024</v>
      </c>
      <c r="G30" s="35">
        <v>2025</v>
      </c>
    </row>
    <row r="31" spans="1:7" x14ac:dyDescent="0.25">
      <c r="A31" s="19" t="s">
        <v>97</v>
      </c>
      <c r="B31" s="22">
        <v>685</v>
      </c>
      <c r="D31" s="36" t="s">
        <v>123</v>
      </c>
      <c r="E31" s="36">
        <v>1971</v>
      </c>
      <c r="F31" s="36">
        <v>1722</v>
      </c>
      <c r="G31" s="36"/>
    </row>
    <row r="32" spans="1:7" ht="30" x14ac:dyDescent="0.25">
      <c r="A32" s="20" t="s">
        <v>96</v>
      </c>
      <c r="B32" s="21">
        <v>275</v>
      </c>
      <c r="D32" s="20" t="s">
        <v>124</v>
      </c>
      <c r="E32" s="21">
        <v>2087</v>
      </c>
      <c r="F32" s="21">
        <v>2082</v>
      </c>
      <c r="G32" s="21"/>
    </row>
    <row r="33" spans="1:7" ht="15.75" thickBot="1" x14ac:dyDescent="0.3">
      <c r="A33" s="48" t="s">
        <v>15</v>
      </c>
      <c r="B33" s="25">
        <f>SUM(B31:B32)</f>
        <v>960</v>
      </c>
      <c r="D33" s="36" t="s">
        <v>125</v>
      </c>
      <c r="E33" s="36">
        <v>1936</v>
      </c>
      <c r="F33" s="36">
        <v>1684</v>
      </c>
      <c r="G33" s="36"/>
    </row>
    <row r="34" spans="1:7" ht="30" x14ac:dyDescent="0.25">
      <c r="D34" s="20" t="s">
        <v>126</v>
      </c>
      <c r="E34" s="21">
        <v>1661</v>
      </c>
      <c r="F34" s="21"/>
      <c r="G34" s="21"/>
    </row>
    <row r="35" spans="1:7" ht="15.75" thickBot="1" x14ac:dyDescent="0.3">
      <c r="A35" s="109" t="s">
        <v>107</v>
      </c>
      <c r="B35" s="110"/>
      <c r="D35" s="48" t="s">
        <v>15</v>
      </c>
      <c r="E35" s="25">
        <f>SUM(E31:E34)</f>
        <v>7655</v>
      </c>
      <c r="F35" s="25">
        <f>SUM(F31:F34)</f>
        <v>5488</v>
      </c>
      <c r="G35" s="25">
        <f>SUM(G31:G34)</f>
        <v>0</v>
      </c>
    </row>
    <row r="36" spans="1:7" x14ac:dyDescent="0.25">
      <c r="A36" s="19" t="s">
        <v>97</v>
      </c>
      <c r="B36" s="22">
        <v>131</v>
      </c>
    </row>
    <row r="37" spans="1:7" x14ac:dyDescent="0.25">
      <c r="A37" s="20" t="s">
        <v>96</v>
      </c>
      <c r="B37" s="21">
        <v>66</v>
      </c>
    </row>
    <row r="38" spans="1:7" ht="15.75" thickBot="1" x14ac:dyDescent="0.3">
      <c r="A38" s="48" t="s">
        <v>15</v>
      </c>
      <c r="B38" s="25">
        <f>SUM(B36:B37)</f>
        <v>197</v>
      </c>
    </row>
    <row r="40" spans="1:7" x14ac:dyDescent="0.25">
      <c r="A40" s="109" t="s">
        <v>108</v>
      </c>
      <c r="B40" s="110"/>
    </row>
    <row r="41" spans="1:7" x14ac:dyDescent="0.25">
      <c r="A41" s="19" t="s">
        <v>97</v>
      </c>
      <c r="B41" s="22">
        <v>132</v>
      </c>
    </row>
    <row r="42" spans="1:7" x14ac:dyDescent="0.25">
      <c r="A42" s="20" t="s">
        <v>96</v>
      </c>
      <c r="B42" s="21">
        <v>163</v>
      </c>
    </row>
    <row r="43" spans="1:7" ht="15.75" thickBot="1" x14ac:dyDescent="0.3">
      <c r="A43" s="48" t="s">
        <v>15</v>
      </c>
      <c r="B43" s="25">
        <f>SUM(B41:B42)</f>
        <v>295</v>
      </c>
    </row>
    <row r="45" spans="1:7" ht="29.25" customHeight="1" x14ac:dyDescent="0.25">
      <c r="A45" s="109" t="s">
        <v>109</v>
      </c>
      <c r="B45" s="110"/>
    </row>
    <row r="46" spans="1:7" x14ac:dyDescent="0.25">
      <c r="A46" s="19" t="s">
        <v>97</v>
      </c>
      <c r="B46" s="22">
        <v>7</v>
      </c>
    </row>
    <row r="47" spans="1:7" x14ac:dyDescent="0.25">
      <c r="A47" s="20" t="s">
        <v>96</v>
      </c>
      <c r="B47" s="21">
        <v>7</v>
      </c>
    </row>
    <row r="48" spans="1:7" ht="15.75" thickBot="1" x14ac:dyDescent="0.3">
      <c r="A48" s="48" t="s">
        <v>15</v>
      </c>
      <c r="B48" s="25">
        <f>SUM(B46:B47)</f>
        <v>14</v>
      </c>
    </row>
  </sheetData>
  <mergeCells count="16">
    <mergeCell ref="A45:B45"/>
    <mergeCell ref="A1:G1"/>
    <mergeCell ref="A2:G2"/>
    <mergeCell ref="A3:G3"/>
    <mergeCell ref="A14:B14"/>
    <mergeCell ref="B5:C5"/>
    <mergeCell ref="A7:B7"/>
    <mergeCell ref="D9:G9"/>
    <mergeCell ref="D29:G29"/>
    <mergeCell ref="A25:B25"/>
    <mergeCell ref="D7:G7"/>
    <mergeCell ref="A30:B30"/>
    <mergeCell ref="A35:B35"/>
    <mergeCell ref="A40:B40"/>
    <mergeCell ref="A9:B9"/>
    <mergeCell ref="A20:B20"/>
  </mergeCells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OP</vt:lpstr>
      <vt:lpstr>OFCECO</vt:lpstr>
      <vt:lpstr>Actuarios</vt:lpstr>
      <vt:lpstr>Peritos</vt:lpstr>
      <vt:lpstr>CJA</vt:lpstr>
      <vt:lpstr>Psicología</vt:lpstr>
      <vt:lpstr>Orientación a la ciudadanía</vt:lpstr>
      <vt:lpstr>Regularización de predios</vt:lpstr>
      <vt:lpstr>UDHIG</vt:lpstr>
      <vt:lpstr>Oficialía Mayor</vt:lpstr>
      <vt:lpstr>DTI</vt:lpstr>
      <vt:lpstr>DCI</vt:lpstr>
      <vt:lpstr>Dirección Jurídica</vt:lpstr>
      <vt:lpstr>IEJ</vt:lpstr>
      <vt:lpstr>UT</vt:lpstr>
      <vt:lpstr>Visitaduria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Poder Judicial del Estado de Querétaro</dc:creator>
  <cp:lastModifiedBy>Poder Judicial</cp:lastModifiedBy>
  <dcterms:created xsi:type="dcterms:W3CDTF">2025-01-31T15:10:59Z</dcterms:created>
  <dcterms:modified xsi:type="dcterms:W3CDTF">2025-04-09T15:24:08Z</dcterms:modified>
</cp:coreProperties>
</file>